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学生课本" sheetId="10" r:id="rId1"/>
    <sheet name="教师教本" sheetId="9" r:id="rId2"/>
    <sheet name="七年级教参" sheetId="2" r:id="rId3"/>
    <sheet name="八年级教参" sheetId="3" r:id="rId4"/>
    <sheet name="九年级教参" sheetId="4" r:id="rId5"/>
    <sheet name="数学教学核心素养" sheetId="11" r:id="rId6"/>
    <sheet name="课程标准" sheetId="5" r:id="rId7"/>
    <sheet name="课程标准解读和视频教学卡" sheetId="6" r:id="rId8"/>
    <sheet name="教案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<sst xmlns="http://schemas.openxmlformats.org/spreadsheetml/2006/main" count="343" uniqueCount="258">
  <si>
    <t>2024年秋季初中学生课本汇总单</t>
  </si>
  <si>
    <t>订数        校名</t>
  </si>
  <si>
    <t>七年级课本</t>
  </si>
  <si>
    <t>八年级课本</t>
  </si>
  <si>
    <t>九年级课本</t>
  </si>
  <si>
    <t>课本</t>
  </si>
  <si>
    <t>循环：音乐、美术、体育</t>
  </si>
  <si>
    <t>滕州市至善学校</t>
  </si>
  <si>
    <t>合计</t>
  </si>
  <si>
    <t>备注：七年级循环教材改版，按照实际学生数1:1统配</t>
  </si>
  <si>
    <t>2024年秋季课本汇总单</t>
  </si>
  <si>
    <t>订数    校名</t>
  </si>
  <si>
    <t>七年级</t>
  </si>
  <si>
    <t>八年级</t>
  </si>
  <si>
    <t>九年级</t>
  </si>
  <si>
    <t>循环</t>
  </si>
  <si>
    <t>道德与法治</t>
  </si>
  <si>
    <t>语文</t>
  </si>
  <si>
    <t>数学</t>
  </si>
  <si>
    <t>英语</t>
  </si>
  <si>
    <t>生物</t>
  </si>
  <si>
    <t>历史</t>
  </si>
  <si>
    <t>地理</t>
  </si>
  <si>
    <t>地理图册</t>
  </si>
  <si>
    <t>民族团结</t>
  </si>
  <si>
    <t>音乐</t>
  </si>
  <si>
    <t>美术</t>
  </si>
  <si>
    <t>体育与健康</t>
  </si>
  <si>
    <t>物理</t>
  </si>
  <si>
    <t>习近平新时代读本</t>
  </si>
  <si>
    <t>化学</t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</si>
  <si>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年秋季七年级教参、挂图、投影、课件汇总单</t>
    </r>
  </si>
  <si>
    <t>订数   校名</t>
  </si>
  <si>
    <t>七年级教参、课件</t>
  </si>
  <si>
    <t>道德教参</t>
  </si>
  <si>
    <t>道法设计指导 书</t>
  </si>
  <si>
    <t>道德教学课件U盘版</t>
  </si>
  <si>
    <t>道德设计指导课件U盘版</t>
  </si>
  <si>
    <t>道法挂图</t>
  </si>
  <si>
    <t>道法设计组合u盘+书</t>
  </si>
  <si>
    <t>语文教参</t>
  </si>
  <si>
    <t>语文设计与指导 书</t>
  </si>
  <si>
    <t>语文教学课件U盘版</t>
  </si>
  <si>
    <t>语文挂图</t>
  </si>
  <si>
    <t>语文设计与指导U盘版</t>
  </si>
  <si>
    <t>语文设计指导u盘+书</t>
  </si>
  <si>
    <t>数学教参</t>
  </si>
  <si>
    <t>英语教参</t>
  </si>
  <si>
    <t>英语设计指导</t>
  </si>
  <si>
    <t>英语教学课件U盘版</t>
  </si>
  <si>
    <t>英语设计指导U盘</t>
  </si>
  <si>
    <t>英语设计与指导书+U盘</t>
  </si>
  <si>
    <t>英语挂图</t>
  </si>
  <si>
    <t>生物教参</t>
  </si>
  <si>
    <t>历史教参</t>
  </si>
  <si>
    <t>历史设计指导 书</t>
  </si>
  <si>
    <t>历史教学课件U盘版</t>
  </si>
  <si>
    <t>历史设计指导U盘</t>
  </si>
  <si>
    <t>历史设计与指导书+U盘</t>
  </si>
  <si>
    <t>历史挂图</t>
  </si>
  <si>
    <t>地理教参</t>
  </si>
  <si>
    <t>音乐教参</t>
  </si>
  <si>
    <t>美术教参</t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</si>
  <si>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年秋季实验八年级教参、挂图、课件汇总单</t>
    </r>
  </si>
  <si>
    <t>订数 校名</t>
  </si>
  <si>
    <t>八年级教参、课件</t>
  </si>
  <si>
    <t>道德多媒体课件光盘</t>
  </si>
  <si>
    <t>道德挂图</t>
  </si>
  <si>
    <t>语文教学设计与指导 书</t>
  </si>
  <si>
    <t>语文多媒体教师教案光盘</t>
  </si>
  <si>
    <t>语文教学设计指导 U盘版</t>
  </si>
  <si>
    <t>语文设计与指导书+U盘</t>
  </si>
  <si>
    <t>数学挂图</t>
  </si>
  <si>
    <t>英语多媒体教师教案光盘</t>
  </si>
  <si>
    <t>物理教参</t>
  </si>
  <si>
    <t>物理教学设计与指导 书</t>
  </si>
  <si>
    <t>物理教学课件U盘版</t>
  </si>
  <si>
    <t>物理教学设计指导U盘版</t>
  </si>
  <si>
    <t>物理教学设计指导 书+U盘版</t>
  </si>
  <si>
    <t xml:space="preserve">历史多媒体教案光盘 </t>
  </si>
  <si>
    <t>体育健康教参</t>
  </si>
  <si>
    <t>2024年秋季实验九年级教参、挂图、课件汇总单</t>
  </si>
  <si>
    <t>九年级教参、课件</t>
  </si>
  <si>
    <t>初中挂图</t>
  </si>
  <si>
    <t>道法设计与指导 书</t>
  </si>
  <si>
    <t>道德多媒体教师教案光盘</t>
  </si>
  <si>
    <t>语文设计与指导 U盘</t>
  </si>
  <si>
    <t>物理多媒体教案</t>
  </si>
  <si>
    <t>物理挂图</t>
  </si>
  <si>
    <t>化学教参</t>
  </si>
  <si>
    <t>历史设计与指导 书</t>
  </si>
  <si>
    <t>历史多媒体教案光盘</t>
  </si>
  <si>
    <t>中小学溺水防范救护知识</t>
  </si>
  <si>
    <t>中小学生法制教育及权益保护</t>
  </si>
  <si>
    <t>中小学校园突发事件的防范和处置</t>
  </si>
  <si>
    <t>中小学生守则</t>
  </si>
  <si>
    <t>防范校园霸陵须知</t>
  </si>
  <si>
    <t>中小学生垃圾分类普讲</t>
  </si>
  <si>
    <t>中小学生网络安全问题须知</t>
  </si>
  <si>
    <t>我爱你中国，中小学生爱国主意教育</t>
  </si>
  <si>
    <t>健康成长，从心开始 中小学生心理健康教育</t>
  </si>
  <si>
    <t>育人为本，惩戒有度 中小学生惩戒规则早知道</t>
  </si>
  <si>
    <t>安全防护从我做起 中小学生安全卫生健康教育</t>
  </si>
  <si>
    <t>学习时代楷模，争做新时代好少年</t>
  </si>
  <si>
    <t>撑起保护伞，未成年保护法律法规</t>
  </si>
  <si>
    <t>校园安全，尽在你我</t>
  </si>
  <si>
    <t>课本里的中国--中小学生应知应读的国学典籍</t>
  </si>
  <si>
    <t>科学精神进校园，建设科技强国</t>
  </si>
  <si>
    <t>课本里的中国书法</t>
  </si>
  <si>
    <t>文明校园从我做起</t>
  </si>
  <si>
    <t>呵护明亮双眸，拥有精彩未来-中小学生近视防护知识</t>
  </si>
  <si>
    <t>中外名人名言挂图-中国领袖人物</t>
  </si>
  <si>
    <t>中国名人挂图-著名历史人物（中国）</t>
  </si>
  <si>
    <t>外国名人挂图-著名历史人物（外国）</t>
  </si>
  <si>
    <t>外国科学家挂图-杰出科学家</t>
  </si>
  <si>
    <t>诗人挂图-杰出文学家（中国）</t>
  </si>
  <si>
    <t>中国音乐家挂图-杰出音乐家</t>
  </si>
  <si>
    <t>中外名人名言挂图-时代楷模</t>
  </si>
  <si>
    <t>中外名人名言挂图-革命先驱</t>
  </si>
  <si>
    <t>第三套中学生广播体操</t>
  </si>
  <si>
    <t>第二套校园集体舞</t>
  </si>
  <si>
    <t>第二届音乐教育名师大讲堂</t>
  </si>
  <si>
    <t>中华人民共和国国歌A4</t>
  </si>
  <si>
    <t>中华人民共和国国歌2开</t>
  </si>
  <si>
    <t>幸福少年-社会主义核心价值观少儿组歌</t>
  </si>
  <si>
    <t>中小学德育工作指南</t>
  </si>
  <si>
    <t>呵护生命平安成长-公共安全教育电影系列</t>
  </si>
  <si>
    <t>新冠肺炎防范挂图</t>
  </si>
  <si>
    <t>心理课程指南</t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</si>
  <si>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年秋季实验数学教学核心素养教参、挂图、课件汇总单</t>
    </r>
  </si>
  <si>
    <t xml:space="preserve">数学教学核心素养 </t>
  </si>
  <si>
    <t>数学教学核心素养 抽象能力</t>
  </si>
  <si>
    <t>数学教学核心素养 运算能力</t>
  </si>
  <si>
    <t>数学教学核心素养 几何能力</t>
  </si>
  <si>
    <t>数学教学核心素养 空间能力</t>
  </si>
  <si>
    <t>数学教学核心素养 推理能力</t>
  </si>
  <si>
    <t>数学教学核心素养 数据观念</t>
  </si>
  <si>
    <t>数学教学核心素养 模型观念</t>
  </si>
  <si>
    <t>数学教学核心素养 应用意识与创新意识</t>
  </si>
  <si>
    <t>2024年秋季新课程标准汇总</t>
  </si>
  <si>
    <t>新课程标准</t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</si>
  <si>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 xml:space="preserve">课程方案   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</si>
  <si>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道德与法治</t>
    </r>
    <r>
      <rPr>
        <sz val="11"/>
        <color theme="1"/>
        <rFont val="仿宋_GB2312"/>
        <charset val="134"/>
      </rPr>
      <t xml:space="preserve">课程标准       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</si>
  <si>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语文</t>
    </r>
    <r>
      <rPr>
        <sz val="11"/>
        <color theme="1"/>
        <rFont val="仿宋_GB2312"/>
        <charset val="134"/>
      </rPr>
      <t xml:space="preserve">课程标准   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</si>
  <si>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历史</t>
    </r>
    <r>
      <rPr>
        <sz val="11"/>
        <color theme="1"/>
        <rFont val="仿宋_GB2312"/>
        <charset val="134"/>
      </rPr>
      <t xml:space="preserve">课程标准        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</si>
  <si>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数学</t>
    </r>
    <r>
      <rPr>
        <sz val="11"/>
        <color theme="1"/>
        <rFont val="仿宋_GB2312"/>
        <charset val="134"/>
      </rPr>
      <t xml:space="preserve">课程标准        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</si>
  <si>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英语</t>
    </r>
    <r>
      <rPr>
        <sz val="11"/>
        <color theme="1"/>
        <rFont val="仿宋_GB2312"/>
        <charset val="134"/>
      </rPr>
      <t xml:space="preserve">课程标准               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</si>
  <si>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地理</t>
    </r>
    <r>
      <rPr>
        <sz val="11"/>
        <color theme="1"/>
        <rFont val="仿宋_GB2312"/>
        <charset val="134"/>
      </rPr>
      <t>课程标准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</si>
  <si>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物理</t>
    </r>
    <r>
      <rPr>
        <sz val="11"/>
        <color theme="1"/>
        <rFont val="仿宋_GB2312"/>
        <charset val="134"/>
      </rPr>
      <t>课程标准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</si>
  <si>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化学</t>
    </r>
    <r>
      <rPr>
        <sz val="11"/>
        <color theme="1"/>
        <rFont val="仿宋_GB2312"/>
        <charset val="134"/>
      </rPr>
      <t>课程标准</t>
    </r>
  </si>
  <si>
    <r>
      <rPr>
        <sz val="11"/>
        <color theme="1"/>
        <rFont val="仿宋_GB2312"/>
        <charset val="134"/>
      </rPr>
      <t>义务教育</t>
    </r>
    <r>
      <rPr>
        <sz val="11"/>
        <color rgb="FFFF0000"/>
        <rFont val="仿宋_GB2312"/>
        <charset val="134"/>
      </rPr>
      <t>生物学</t>
    </r>
    <r>
      <rPr>
        <sz val="11"/>
        <color theme="1"/>
        <rFont val="仿宋_GB2312"/>
        <charset val="134"/>
      </rPr>
      <t xml:space="preserve">课程标准   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</si>
  <si>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信息科技</t>
    </r>
    <r>
      <rPr>
        <sz val="11"/>
        <color theme="1"/>
        <rFont val="仿宋_GB2312"/>
        <charset val="134"/>
      </rPr>
      <t xml:space="preserve">课程标准     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</si>
  <si>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体育与健康</t>
    </r>
    <r>
      <rPr>
        <sz val="11"/>
        <color theme="1"/>
        <rFont val="仿宋_GB2312"/>
        <charset val="134"/>
      </rPr>
      <t xml:space="preserve">课程标准              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</si>
  <si>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艺术</t>
    </r>
    <r>
      <rPr>
        <sz val="11"/>
        <color theme="1"/>
        <rFont val="仿宋_GB2312"/>
        <charset val="134"/>
      </rPr>
      <t>课程标准</t>
    </r>
  </si>
  <si>
    <r>
      <rPr>
        <sz val="11"/>
        <color theme="1"/>
        <rFont val="仿宋_GB2312"/>
        <charset val="134"/>
      </rPr>
      <t>义务教育</t>
    </r>
    <r>
      <rPr>
        <sz val="11"/>
        <color indexed="10"/>
        <rFont val="仿宋_GB2312"/>
        <charset val="134"/>
      </rPr>
      <t>劳动</t>
    </r>
    <r>
      <rPr>
        <sz val="11"/>
        <color theme="1"/>
        <rFont val="仿宋_GB2312"/>
        <charset val="134"/>
      </rPr>
      <t>课程标准</t>
    </r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</si>
  <si>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年秋季课程标准解读和视频卡汇总单</t>
    </r>
  </si>
  <si>
    <t xml:space="preserve">    订数           校名</t>
  </si>
  <si>
    <t>课程方案解读</t>
  </si>
  <si>
    <t>数学课程标准解读</t>
  </si>
  <si>
    <t>英语课程标准解读</t>
  </si>
  <si>
    <t>历史课程标准解读</t>
  </si>
  <si>
    <t>生物课程标准解读</t>
  </si>
  <si>
    <t>艺术课程标准解读</t>
  </si>
  <si>
    <t>信息课程标准解读</t>
  </si>
  <si>
    <t>道法课程标准解读</t>
  </si>
  <si>
    <t>语文课程标准解读</t>
  </si>
  <si>
    <t>地理课程标准解读</t>
  </si>
  <si>
    <t>物理课程标准解读</t>
  </si>
  <si>
    <t>化学课程标准解读</t>
  </si>
  <si>
    <t>体育课程标准解读</t>
  </si>
  <si>
    <t>解析与教学指导 初中道德</t>
  </si>
  <si>
    <t>解析与教学指导 初中语文</t>
  </si>
  <si>
    <t>解析与教学指导 思想数学</t>
  </si>
  <si>
    <t>解析与教学指导 初中英语</t>
  </si>
  <si>
    <t>解析与教学指导 初中物理</t>
  </si>
  <si>
    <t>解析与教学指导 初中化学</t>
  </si>
  <si>
    <t>解析与教学指导 初中生物</t>
  </si>
  <si>
    <t>解析与教学指导 初中历史</t>
  </si>
  <si>
    <t>解析与教学指导 初中地理</t>
  </si>
  <si>
    <t>解析与教学指导 初中信息</t>
  </si>
  <si>
    <t>解析与教学指导 劳动</t>
  </si>
  <si>
    <t>解析与教学指导 音乐</t>
  </si>
  <si>
    <t>解析与教学指导 美术</t>
  </si>
  <si>
    <t>解析与教学指导 体育与健康</t>
  </si>
  <si>
    <t>课标22年版课例式解读 初中语文</t>
  </si>
  <si>
    <t>课标22年版课例式解读 初中数学</t>
  </si>
  <si>
    <t>课标22年版课例式解读 初中英语</t>
  </si>
  <si>
    <t>课标22年版课例式解读 初中物理</t>
  </si>
  <si>
    <t>课标22年版课例式解读 体育与健康</t>
  </si>
  <si>
    <t>课标22年版课例式解读 道德与法治</t>
  </si>
  <si>
    <t>书法教育指导纲要（试行）</t>
  </si>
  <si>
    <t>书法教育指导纲要解读</t>
  </si>
  <si>
    <t>心理健康教育指导纲要</t>
  </si>
  <si>
    <t>心理健康教育指导纲要解读</t>
  </si>
  <si>
    <t>综合实践活动课程指导纲要</t>
  </si>
  <si>
    <t>大中小学安全教育指导纲要</t>
  </si>
  <si>
    <t>22版解析与教学指导 初中语文•新课标专家解读视频卡·新增</t>
  </si>
  <si>
    <t>22版解析与教学指导 初中数学•新课标专家解读视频卡·新增</t>
  </si>
  <si>
    <t>22版解析与教学指导 初中英语•新课标专家解读视频卡·新增</t>
  </si>
  <si>
    <t>22版解析与教学指导 初中道德•新课标专家解读视频卡·新增</t>
  </si>
  <si>
    <t>22版解析与教学指导 初中历史•新课标专家解读视频卡·新增</t>
  </si>
  <si>
    <t>22版解析与教学指导 初中地理•新课标专家解读视频卡·新增</t>
  </si>
  <si>
    <t>22版解析与教学指导 初中物理•新课标专家解读视频卡·新增</t>
  </si>
  <si>
    <t>22版解析与教学指导 初中化学•新课标专家解读视频卡·新增</t>
  </si>
  <si>
    <t>22版解析与教学指导 初中生物•新课标专家解读视频卡·新增</t>
  </si>
  <si>
    <t>22版解析与教学指导 艺术•新课标专家解读视频卡·新增</t>
  </si>
  <si>
    <t>22版解析与教学指导 体育与健康•新课标专家解读视频卡·新增</t>
  </si>
  <si>
    <t>22版解析与教学指导 信息技术•新课标专家解读视频卡·新增</t>
  </si>
  <si>
    <t>22版解析与教学指导 劳动•新课标专家解读视频卡·新增</t>
  </si>
  <si>
    <t>2024年秋季初中实验新课标教案汇总单</t>
  </si>
  <si>
    <t>订 数            校 名</t>
  </si>
  <si>
    <t>初中山东教育版教案</t>
  </si>
  <si>
    <t>初中上海交大版课程标准新教案</t>
  </si>
  <si>
    <t>鼎尖道德七</t>
  </si>
  <si>
    <t>鼎尖语文七</t>
  </si>
  <si>
    <t>鼎尖数学七</t>
  </si>
  <si>
    <t>鼎尖英语七</t>
  </si>
  <si>
    <t>鼎尖历史七</t>
  </si>
  <si>
    <t>鼎尖生物七</t>
  </si>
  <si>
    <t>鼎尖体育七</t>
  </si>
  <si>
    <t>鼎尖道德八</t>
  </si>
  <si>
    <t>鼎尖语文八</t>
  </si>
  <si>
    <t>鼎尖数学八</t>
  </si>
  <si>
    <t>鼎尖英语八</t>
  </si>
  <si>
    <t>鼎尖历史八</t>
  </si>
  <si>
    <t>鼎尖生物八</t>
  </si>
  <si>
    <t>鼎尖物理八</t>
  </si>
  <si>
    <t>鼎尖体育八</t>
  </si>
  <si>
    <t>鼎尖道德九</t>
  </si>
  <si>
    <t>鼎尖语文九</t>
  </si>
  <si>
    <t>鼎尖数学九</t>
  </si>
  <si>
    <t>鼎尖英语九</t>
  </si>
  <si>
    <t>鼎尖历史九</t>
  </si>
  <si>
    <t>鼎尖物理九</t>
  </si>
  <si>
    <t>鼎尖体育九</t>
  </si>
  <si>
    <t>教案道德七</t>
  </si>
  <si>
    <t>教案语文七</t>
  </si>
  <si>
    <t>教案英语七</t>
  </si>
  <si>
    <t>教案历史七</t>
  </si>
  <si>
    <t>教案道德八</t>
  </si>
  <si>
    <t>教案语文八</t>
  </si>
  <si>
    <t>教案英语八</t>
  </si>
  <si>
    <t>教案物理八</t>
  </si>
  <si>
    <t>教案历史八</t>
  </si>
  <si>
    <t>教案道德九</t>
  </si>
  <si>
    <t>教案语文九</t>
  </si>
  <si>
    <t>教案英语九（全）</t>
  </si>
  <si>
    <t>教案物理九（全）</t>
  </si>
  <si>
    <t>教案历史九</t>
  </si>
  <si>
    <t>教案数学七</t>
  </si>
  <si>
    <t>教案数学八</t>
  </si>
  <si>
    <t>教案数学九</t>
  </si>
  <si>
    <t>教案生物七</t>
  </si>
  <si>
    <t>教案生物八</t>
  </si>
  <si>
    <t>教案化学九</t>
  </si>
  <si>
    <t>体育教案七</t>
  </si>
  <si>
    <t>体育教案八</t>
  </si>
  <si>
    <t>体育教案九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</si>
</sst>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3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Times New Roman"/>
      <charset val="0"/>
    </font>
    <font>
      <sz val="18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24"/>
      <name val="宋体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sz val="14"/>
      <color rgb="FF0023C0"/>
      <name val="宋体"/>
      <charset val="134"/>
    </font>
    <font>
      <sz val="12"/>
      <color rgb="FF0023C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b/>
      <sz val="18"/>
      <name val="宋体"/>
      <charset val="0"/>
    </font>
    <font>
      <sz val="11"/>
      <color indexed="10"/>
      <name val="仿宋_GB2312"/>
      <charset val="134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0" applyNumberFormat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justify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justify" wrapText="1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8" xfId="0" applyFont="1" applyFill="1" applyBorder="1" applyAlignment="1"/>
    <xf numFmtId="0" fontId="12" fillId="0" borderId="3" xfId="0" applyFont="1" applyFill="1" applyBorder="1" applyAlignment="1">
      <alignment vertical="top" textRotation="255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justify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justify" wrapText="1"/>
    </xf>
    <xf numFmtId="0" fontId="15" fillId="0" borderId="3" xfId="0" applyFont="1" applyFill="1" applyBorder="1" applyAlignment="1">
      <alignment horizontal="center" vertical="top" textRotation="255" wrapText="1"/>
    </xf>
    <xf numFmtId="0" fontId="3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vertical="center" textRotation="255"/>
    </xf>
    <xf numFmtId="0" fontId="5" fillId="0" borderId="3" xfId="0" applyFont="1" applyFill="1" applyBorder="1" applyAlignment="1">
      <alignment vertical="center" textRotation="255"/>
    </xf>
    <xf numFmtId="0" fontId="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textRotation="255" wrapText="1"/>
    </xf>
    <xf numFmtId="0" fontId="5" fillId="0" borderId="3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vertical="center" textRotation="255" wrapText="1"/>
    </xf>
    <xf numFmtId="0" fontId="16" fillId="0" borderId="3" xfId="0" applyFont="1" applyFill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justify" wrapText="1"/>
    </xf>
    <xf numFmtId="176" fontId="1" fillId="0" borderId="2" xfId="0" applyNumberFormat="1" applyFont="1" applyFill="1" applyBorder="1" applyAlignment="1">
      <alignment horizontal="center" vertical="justify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6" xfId="50"/>
    <cellStyle name="常规 8" xfId="51"/>
    <cellStyle name="常规 10" xfId="52"/>
    <cellStyle name="常规 1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28" sqref="D28"/>
    </sheetView>
  </sheetViews>
  <sheetFormatPr defaultColWidth="8.89166666666667" defaultRowHeight="13.5" outlineLevelCol="6"/>
  <cols>
    <col min="1" max="1" width="19.775" style="35" customWidth="1"/>
    <col min="2" max="7" width="20.775" style="83" customWidth="1"/>
  </cols>
  <sheetData>
    <row r="1" ht="22.5" spans="1:7">
      <c r="A1" s="36" t="s">
        <v>0</v>
      </c>
      <c r="B1" s="36"/>
      <c r="C1" s="36"/>
      <c r="D1" s="36"/>
      <c r="E1" s="36"/>
      <c r="F1" s="36"/>
      <c r="G1" s="36"/>
    </row>
    <row r="2" ht="14.25" spans="1:7">
      <c r="A2" s="46" t="s">
        <v>1</v>
      </c>
      <c r="B2" s="7" t="s">
        <v>2</v>
      </c>
      <c r="C2" s="84"/>
      <c r="D2" s="7" t="s">
        <v>3</v>
      </c>
      <c r="E2" s="7"/>
      <c r="F2" s="7" t="s">
        <v>4</v>
      </c>
      <c r="G2" s="7"/>
    </row>
    <row r="3" ht="36" customHeight="1" spans="1:7">
      <c r="A3" s="46"/>
      <c r="B3" s="58" t="s">
        <v>5</v>
      </c>
      <c r="C3" s="85" t="s">
        <v>6</v>
      </c>
      <c r="D3" s="58" t="s">
        <v>5</v>
      </c>
      <c r="E3" s="85" t="s">
        <v>6</v>
      </c>
      <c r="F3" s="58" t="s">
        <v>5</v>
      </c>
      <c r="G3" s="85" t="s">
        <v>6</v>
      </c>
    </row>
    <row r="4" ht="18.75" spans="1:7">
      <c r="A4" s="86" t="s">
        <v>7</v>
      </c>
      <c r="B4" s="82">
        <v>1500</v>
      </c>
      <c r="C4" s="87">
        <f>B4</f>
        <v>1500</v>
      </c>
      <c r="D4" s="82">
        <v>1696</v>
      </c>
      <c r="E4" s="87">
        <f t="shared" ref="C4:G4" si="0">CEILING(D4*0.5,1)</f>
        <v>848</v>
      </c>
      <c r="F4" s="13">
        <v>1329</v>
      </c>
      <c r="G4" s="87">
        <f t="shared" si="0"/>
        <v>665</v>
      </c>
    </row>
    <row r="5" ht="18.75" spans="1:7">
      <c r="A5" s="86"/>
      <c r="B5" s="82"/>
      <c r="C5" s="87">
        <f t="shared" ref="C5:C10" si="1">B5</f>
        <v>0</v>
      </c>
      <c r="D5" s="82"/>
      <c r="E5" s="87">
        <f t="shared" ref="E5:E10" si="2">CEILING(D5*0.5,1)</f>
        <v>0</v>
      </c>
      <c r="F5" s="13"/>
      <c r="G5" s="87">
        <f t="shared" ref="G5:G10" si="3">CEILING(F5*0.5,1)</f>
        <v>0</v>
      </c>
    </row>
    <row r="6" ht="18.75" spans="1:7">
      <c r="A6" s="86"/>
      <c r="B6" s="82"/>
      <c r="C6" s="87">
        <f t="shared" si="1"/>
        <v>0</v>
      </c>
      <c r="D6" s="82"/>
      <c r="E6" s="87">
        <f t="shared" si="2"/>
        <v>0</v>
      </c>
      <c r="F6" s="13"/>
      <c r="G6" s="87">
        <f t="shared" si="3"/>
        <v>0</v>
      </c>
    </row>
    <row r="7" ht="18.75" spans="1:7">
      <c r="A7" s="86"/>
      <c r="B7" s="82"/>
      <c r="C7" s="87">
        <f t="shared" si="1"/>
        <v>0</v>
      </c>
      <c r="D7" s="82"/>
      <c r="E7" s="87">
        <f t="shared" si="2"/>
        <v>0</v>
      </c>
      <c r="F7" s="13"/>
      <c r="G7" s="87">
        <f t="shared" si="3"/>
        <v>0</v>
      </c>
    </row>
    <row r="8" ht="18.75" spans="1:7">
      <c r="A8" s="86"/>
      <c r="B8" s="82"/>
      <c r="C8" s="87">
        <f t="shared" si="1"/>
        <v>0</v>
      </c>
      <c r="D8" s="82"/>
      <c r="E8" s="87">
        <f t="shared" si="2"/>
        <v>0</v>
      </c>
      <c r="F8" s="13"/>
      <c r="G8" s="87">
        <f t="shared" si="3"/>
        <v>0</v>
      </c>
    </row>
    <row r="9" ht="18.75" spans="1:7">
      <c r="A9" s="86"/>
      <c r="B9" s="82"/>
      <c r="C9" s="87">
        <f t="shared" si="1"/>
        <v>0</v>
      </c>
      <c r="D9" s="82"/>
      <c r="E9" s="87">
        <f t="shared" si="2"/>
        <v>0</v>
      </c>
      <c r="F9" s="13"/>
      <c r="G9" s="87">
        <f t="shared" si="3"/>
        <v>0</v>
      </c>
    </row>
    <row r="10" ht="18.75" spans="1:7">
      <c r="A10" s="86"/>
      <c r="B10" s="82"/>
      <c r="C10" s="87">
        <f t="shared" si="1"/>
        <v>0</v>
      </c>
      <c r="D10" s="82"/>
      <c r="E10" s="87">
        <f t="shared" si="2"/>
        <v>0</v>
      </c>
      <c r="F10" s="13"/>
      <c r="G10" s="87">
        <f t="shared" si="3"/>
        <v>0</v>
      </c>
    </row>
    <row r="11" spans="1:7">
      <c r="A11" s="88" t="s">
        <v>8</v>
      </c>
      <c r="B11" s="88">
        <f t="shared" ref="B11:G11" si="4">SUM(B4:B10)</f>
        <v>1500</v>
      </c>
      <c r="C11" s="88">
        <f t="shared" si="4"/>
        <v>1500</v>
      </c>
      <c r="D11" s="88">
        <f t="shared" si="4"/>
        <v>1696</v>
      </c>
      <c r="E11" s="88">
        <f t="shared" si="4"/>
        <v>848</v>
      </c>
      <c r="F11" s="88">
        <f t="shared" si="4"/>
        <v>1329</v>
      </c>
      <c r="G11" s="88">
        <f t="shared" si="4"/>
        <v>665</v>
      </c>
    </row>
    <row r="15" spans="1:1">
      <c r="A15" s="83" t="s">
        <v>9</v>
      </c>
    </row>
  </sheetData>
  <mergeCells count="6">
    <mergeCell ref="A1:G1"/>
    <mergeCell ref="B2:C2"/>
    <mergeCell ref="D2:E2"/>
    <mergeCell ref="F2:G2"/>
    <mergeCell ref="A15:C15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selection activeCell="AJ6" sqref="AJ6"/>
    </sheetView>
  </sheetViews>
  <sheetFormatPr defaultColWidth="9" defaultRowHeight="18.75"/>
  <cols>
    <col min="1" max="1" width="12.6333333333333" style="1" customWidth="1"/>
    <col min="2" max="35" width="3.63333333333333" style="1" customWidth="1"/>
    <col min="36" max="36" width="3.63333333333333" style="73" customWidth="1"/>
    <col min="37" max="37" width="81.3833333333333" style="1" customWidth="1"/>
    <col min="38" max="39" width="6" style="1" customWidth="1"/>
    <col min="40" max="16384" width="9" style="1"/>
  </cols>
  <sheetData>
    <row r="1" ht="33" customHeight="1" spans="1:36">
      <c r="A1" s="74" t="s">
        <v>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="22" customFormat="1" ht="24" customHeight="1" spans="1:36">
      <c r="A2" s="75" t="s">
        <v>11</v>
      </c>
      <c r="B2" s="13" t="s">
        <v>12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78" t="s">
        <v>13</v>
      </c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13" t="s">
        <v>14</v>
      </c>
      <c r="AB2" s="13"/>
      <c r="AC2" s="13"/>
      <c r="AD2" s="13"/>
      <c r="AE2" s="13"/>
      <c r="AF2" s="13"/>
      <c r="AG2" s="13"/>
      <c r="AH2" s="13"/>
      <c r="AI2" s="13"/>
      <c r="AJ2" s="82"/>
    </row>
    <row r="3" s="22" customFormat="1" ht="20" customHeight="1" spans="1:36">
      <c r="A3" s="6"/>
      <c r="B3" s="7" t="s">
        <v>5</v>
      </c>
      <c r="C3" s="7"/>
      <c r="D3" s="7"/>
      <c r="E3" s="7"/>
      <c r="F3" s="7"/>
      <c r="G3" s="7"/>
      <c r="H3" s="7"/>
      <c r="I3" s="7"/>
      <c r="J3" s="7"/>
      <c r="K3" s="7" t="s">
        <v>15</v>
      </c>
      <c r="L3" s="7"/>
      <c r="M3" s="7"/>
      <c r="N3" s="79" t="s">
        <v>5</v>
      </c>
      <c r="O3" s="79"/>
      <c r="P3" s="79"/>
      <c r="Q3" s="79"/>
      <c r="R3" s="79"/>
      <c r="S3" s="79"/>
      <c r="T3" s="79"/>
      <c r="U3" s="79"/>
      <c r="V3" s="79"/>
      <c r="W3" s="79"/>
      <c r="X3" s="79" t="s">
        <v>15</v>
      </c>
      <c r="Y3" s="79"/>
      <c r="Z3" s="79"/>
      <c r="AA3" s="7" t="s">
        <v>5</v>
      </c>
      <c r="AB3" s="7"/>
      <c r="AC3" s="7"/>
      <c r="AD3" s="7"/>
      <c r="AE3" s="7"/>
      <c r="AF3" s="7"/>
      <c r="AG3" s="7"/>
      <c r="AH3" s="7" t="s">
        <v>15</v>
      </c>
      <c r="AI3" s="7"/>
      <c r="AJ3" s="7"/>
    </row>
    <row r="4" s="22" customFormat="1" ht="20" customHeight="1" spans="1:36">
      <c r="A4" s="75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>
        <v>26</v>
      </c>
      <c r="AB4" s="7">
        <v>27</v>
      </c>
      <c r="AC4" s="7">
        <v>28</v>
      </c>
      <c r="AD4" s="7">
        <v>29</v>
      </c>
      <c r="AE4" s="7">
        <v>30</v>
      </c>
      <c r="AF4" s="7">
        <v>31</v>
      </c>
      <c r="AG4" s="7">
        <v>32</v>
      </c>
      <c r="AH4" s="7">
        <v>33</v>
      </c>
      <c r="AI4" s="7">
        <v>34</v>
      </c>
      <c r="AJ4" s="7">
        <v>35</v>
      </c>
    </row>
    <row r="5" s="22" customFormat="1" ht="122" customHeight="1" spans="1:36">
      <c r="A5" s="76"/>
      <c r="B5" s="77" t="s">
        <v>16</v>
      </c>
      <c r="C5" s="77" t="s">
        <v>17</v>
      </c>
      <c r="D5" s="58" t="s">
        <v>18</v>
      </c>
      <c r="E5" s="58" t="s">
        <v>19</v>
      </c>
      <c r="F5" s="58" t="s">
        <v>20</v>
      </c>
      <c r="G5" s="58" t="s">
        <v>21</v>
      </c>
      <c r="H5" s="58" t="s">
        <v>22</v>
      </c>
      <c r="I5" s="58" t="s">
        <v>23</v>
      </c>
      <c r="J5" s="77" t="s">
        <v>24</v>
      </c>
      <c r="K5" s="77" t="s">
        <v>25</v>
      </c>
      <c r="L5" s="77" t="s">
        <v>26</v>
      </c>
      <c r="M5" s="77" t="s">
        <v>27</v>
      </c>
      <c r="N5" s="80" t="s">
        <v>16</v>
      </c>
      <c r="O5" s="80" t="s">
        <v>17</v>
      </c>
      <c r="P5" s="80" t="s">
        <v>18</v>
      </c>
      <c r="Q5" s="80" t="s">
        <v>19</v>
      </c>
      <c r="R5" s="80" t="s">
        <v>20</v>
      </c>
      <c r="S5" s="80" t="s">
        <v>28</v>
      </c>
      <c r="T5" s="80" t="s">
        <v>21</v>
      </c>
      <c r="U5" s="80" t="s">
        <v>22</v>
      </c>
      <c r="V5" s="80" t="s">
        <v>23</v>
      </c>
      <c r="W5" s="80" t="s">
        <v>29</v>
      </c>
      <c r="X5" s="81" t="s">
        <v>25</v>
      </c>
      <c r="Y5" s="81" t="s">
        <v>26</v>
      </c>
      <c r="Z5" s="81" t="s">
        <v>27</v>
      </c>
      <c r="AA5" s="58" t="s">
        <v>16</v>
      </c>
      <c r="AB5" s="58" t="s">
        <v>17</v>
      </c>
      <c r="AC5" s="58" t="s">
        <v>18</v>
      </c>
      <c r="AD5" s="58" t="s">
        <v>19</v>
      </c>
      <c r="AE5" s="58" t="s">
        <v>28</v>
      </c>
      <c r="AF5" s="58" t="s">
        <v>30</v>
      </c>
      <c r="AG5" s="58" t="s">
        <v>21</v>
      </c>
      <c r="AH5" s="58" t="s">
        <v>25</v>
      </c>
      <c r="AI5" s="7" t="s">
        <v>26</v>
      </c>
      <c r="AJ5" s="58" t="s">
        <v>27</v>
      </c>
    </row>
    <row r="6" s="1" customFormat="1" ht="20" customHeight="1" spans="1:36">
      <c r="A6" s="13" t="s">
        <v>7</v>
      </c>
      <c r="B6" s="13">
        <v>7</v>
      </c>
      <c r="C6" s="13">
        <v>16</v>
      </c>
      <c r="D6" s="13">
        <v>16</v>
      </c>
      <c r="E6" s="13">
        <v>16</v>
      </c>
      <c r="F6" s="13">
        <v>9</v>
      </c>
      <c r="G6" s="13">
        <v>7</v>
      </c>
      <c r="H6" s="13">
        <v>9</v>
      </c>
      <c r="I6" s="13">
        <v>9</v>
      </c>
      <c r="J6" s="13">
        <v>7</v>
      </c>
      <c r="K6" s="13">
        <v>2</v>
      </c>
      <c r="L6" s="13">
        <v>2</v>
      </c>
      <c r="M6" s="13">
        <v>6</v>
      </c>
      <c r="N6" s="13">
        <v>6</v>
      </c>
      <c r="O6" s="13">
        <v>16</v>
      </c>
      <c r="P6" s="13">
        <v>16</v>
      </c>
      <c r="Q6" s="13">
        <v>16</v>
      </c>
      <c r="R6" s="13">
        <v>8</v>
      </c>
      <c r="S6" s="13">
        <v>9</v>
      </c>
      <c r="T6" s="13">
        <v>6</v>
      </c>
      <c r="U6" s="13">
        <v>8</v>
      </c>
      <c r="V6" s="13">
        <v>8</v>
      </c>
      <c r="W6" s="13">
        <v>6</v>
      </c>
      <c r="X6" s="13">
        <v>2</v>
      </c>
      <c r="Y6" s="13">
        <v>2</v>
      </c>
      <c r="Z6" s="13">
        <v>6</v>
      </c>
      <c r="AA6" s="13">
        <v>4</v>
      </c>
      <c r="AB6" s="13">
        <v>12</v>
      </c>
      <c r="AC6" s="13">
        <v>12</v>
      </c>
      <c r="AD6" s="13">
        <v>12</v>
      </c>
      <c r="AE6" s="13">
        <v>8</v>
      </c>
      <c r="AF6" s="13">
        <v>8</v>
      </c>
      <c r="AG6" s="13">
        <v>4</v>
      </c>
      <c r="AH6" s="13">
        <v>2</v>
      </c>
      <c r="AI6" s="13">
        <v>2</v>
      </c>
      <c r="AJ6" s="82">
        <v>6</v>
      </c>
    </row>
    <row r="7" ht="20" customHeight="1" spans="1:3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82"/>
    </row>
    <row r="8" ht="20" customHeight="1" spans="1:36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82"/>
    </row>
    <row r="9" ht="20" customHeight="1" spans="1:3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82"/>
    </row>
    <row r="10" ht="20" customHeight="1" spans="1:3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82"/>
    </row>
    <row r="11" ht="20" customHeight="1" spans="1:36">
      <c r="A11" s="13" t="s">
        <v>8</v>
      </c>
      <c r="B11" s="13">
        <f t="shared" ref="B11:AJ11" si="0">SUM(B6:B10)</f>
        <v>7</v>
      </c>
      <c r="C11" s="13">
        <f t="shared" si="0"/>
        <v>16</v>
      </c>
      <c r="D11" s="13">
        <f t="shared" si="0"/>
        <v>16</v>
      </c>
      <c r="E11" s="13">
        <f t="shared" si="0"/>
        <v>16</v>
      </c>
      <c r="F11" s="13">
        <f t="shared" si="0"/>
        <v>9</v>
      </c>
      <c r="G11" s="13">
        <f t="shared" si="0"/>
        <v>7</v>
      </c>
      <c r="H11" s="13">
        <f t="shared" si="0"/>
        <v>9</v>
      </c>
      <c r="I11" s="13">
        <f t="shared" si="0"/>
        <v>9</v>
      </c>
      <c r="J11" s="13">
        <f t="shared" si="0"/>
        <v>7</v>
      </c>
      <c r="K11" s="13">
        <f t="shared" si="0"/>
        <v>2</v>
      </c>
      <c r="L11" s="13">
        <f t="shared" si="0"/>
        <v>2</v>
      </c>
      <c r="M11" s="13">
        <f t="shared" si="0"/>
        <v>6</v>
      </c>
      <c r="N11" s="13">
        <f t="shared" si="0"/>
        <v>6</v>
      </c>
      <c r="O11" s="13">
        <f t="shared" si="0"/>
        <v>16</v>
      </c>
      <c r="P11" s="13">
        <f t="shared" si="0"/>
        <v>16</v>
      </c>
      <c r="Q11" s="13">
        <f t="shared" si="0"/>
        <v>16</v>
      </c>
      <c r="R11" s="13">
        <f t="shared" si="0"/>
        <v>8</v>
      </c>
      <c r="S11" s="13">
        <f t="shared" si="0"/>
        <v>9</v>
      </c>
      <c r="T11" s="13">
        <f t="shared" si="0"/>
        <v>6</v>
      </c>
      <c r="U11" s="13">
        <f t="shared" si="0"/>
        <v>8</v>
      </c>
      <c r="V11" s="13">
        <f t="shared" si="0"/>
        <v>8</v>
      </c>
      <c r="W11" s="13">
        <f t="shared" si="0"/>
        <v>6</v>
      </c>
      <c r="X11" s="13">
        <f t="shared" si="0"/>
        <v>2</v>
      </c>
      <c r="Y11" s="13">
        <f t="shared" si="0"/>
        <v>2</v>
      </c>
      <c r="Z11" s="13">
        <f t="shared" si="0"/>
        <v>6</v>
      </c>
      <c r="AA11" s="13">
        <f t="shared" si="0"/>
        <v>4</v>
      </c>
      <c r="AB11" s="13">
        <f t="shared" si="0"/>
        <v>12</v>
      </c>
      <c r="AC11" s="13">
        <f t="shared" si="0"/>
        <v>12</v>
      </c>
      <c r="AD11" s="13">
        <f t="shared" si="0"/>
        <v>12</v>
      </c>
      <c r="AE11" s="13">
        <f t="shared" si="0"/>
        <v>8</v>
      </c>
      <c r="AF11" s="13">
        <f t="shared" si="0"/>
        <v>8</v>
      </c>
      <c r="AG11" s="13">
        <f t="shared" si="0"/>
        <v>4</v>
      </c>
      <c r="AH11" s="13">
        <f t="shared" si="0"/>
        <v>2</v>
      </c>
      <c r="AI11" s="13">
        <f t="shared" si="0"/>
        <v>2</v>
      </c>
      <c r="AJ11" s="13">
        <f t="shared" si="0"/>
        <v>6</v>
      </c>
    </row>
  </sheetData>
  <mergeCells count="11">
    <mergeCell ref="A1:AJ1"/>
    <mergeCell ref="B2:M2"/>
    <mergeCell ref="N2:Z2"/>
    <mergeCell ref="AA2:AJ2"/>
    <mergeCell ref="B3:J3"/>
    <mergeCell ref="K3:M3"/>
    <mergeCell ref="N3:W3"/>
    <mergeCell ref="X3:Z3"/>
    <mergeCell ref="AA3:AG3"/>
    <mergeCell ref="AH3:AJ3"/>
    <mergeCell ref="A2:A5"/>
  </mergeCells>
  <pageMargins left="0.393055555555556" right="0.314583333333333" top="0.432638888888889" bottom="0.354166666666667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"/>
  <sheetViews>
    <sheetView tabSelected="1" zoomScale="85" zoomScaleNormal="85" workbookViewId="0">
      <selection activeCell="AD5" sqref="AD5"/>
    </sheetView>
  </sheetViews>
  <sheetFormatPr defaultColWidth="9" defaultRowHeight="18.75"/>
  <cols>
    <col min="1" max="1" width="12.9916666666667" style="1" customWidth="1"/>
    <col min="2" max="30" width="5" style="1" customWidth="1"/>
    <col min="31" max="16378" width="9" style="1"/>
    <col min="16379" max="16384" width="9" style="3"/>
  </cols>
  <sheetData>
    <row r="1" s="1" customFormat="1" ht="33" customHeight="1" spans="1:30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="1" customFormat="1" ht="25" customHeight="1" spans="1:30">
      <c r="A2" s="71" t="s">
        <v>32</v>
      </c>
      <c r="B2" s="7" t="s">
        <v>33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="1" customFormat="1" ht="22" customHeight="1" spans="1:30">
      <c r="A3" s="71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v>17</v>
      </c>
      <c r="S3" s="7">
        <v>18</v>
      </c>
      <c r="T3" s="7">
        <v>19</v>
      </c>
      <c r="U3" s="7">
        <v>20</v>
      </c>
      <c r="V3" s="7">
        <v>21</v>
      </c>
      <c r="W3" s="7">
        <v>22</v>
      </c>
      <c r="X3" s="7">
        <v>23</v>
      </c>
      <c r="Y3" s="7">
        <v>24</v>
      </c>
      <c r="Z3" s="7">
        <v>25</v>
      </c>
      <c r="AA3" s="7">
        <v>26</v>
      </c>
      <c r="AB3" s="7">
        <v>27</v>
      </c>
      <c r="AC3" s="7">
        <v>28</v>
      </c>
      <c r="AD3" s="7">
        <v>29</v>
      </c>
    </row>
    <row r="4" s="1" customFormat="1" ht="216" customHeight="1" spans="1:30">
      <c r="A4" s="72"/>
      <c r="B4" s="47" t="s">
        <v>34</v>
      </c>
      <c r="C4" s="47" t="s">
        <v>35</v>
      </c>
      <c r="D4" s="55" t="s">
        <v>36</v>
      </c>
      <c r="E4" s="55" t="s">
        <v>37</v>
      </c>
      <c r="F4" s="55" t="s">
        <v>38</v>
      </c>
      <c r="G4" s="70" t="s">
        <v>39</v>
      </c>
      <c r="H4" s="47" t="s">
        <v>40</v>
      </c>
      <c r="I4" s="55" t="s">
        <v>41</v>
      </c>
      <c r="J4" s="47" t="s">
        <v>42</v>
      </c>
      <c r="K4" s="55" t="s">
        <v>43</v>
      </c>
      <c r="L4" s="55" t="s">
        <v>44</v>
      </c>
      <c r="M4" s="70" t="s">
        <v>45</v>
      </c>
      <c r="N4" s="47" t="s">
        <v>46</v>
      </c>
      <c r="O4" s="56" t="s">
        <v>47</v>
      </c>
      <c r="P4" s="56" t="s">
        <v>48</v>
      </c>
      <c r="Q4" s="57" t="s">
        <v>49</v>
      </c>
      <c r="R4" s="57" t="s">
        <v>50</v>
      </c>
      <c r="S4" s="55" t="s">
        <v>51</v>
      </c>
      <c r="T4" s="70" t="s">
        <v>52</v>
      </c>
      <c r="U4" s="47" t="s">
        <v>53</v>
      </c>
      <c r="V4" s="47" t="s">
        <v>54</v>
      </c>
      <c r="W4" s="47" t="s">
        <v>55</v>
      </c>
      <c r="X4" s="55" t="s">
        <v>56</v>
      </c>
      <c r="Y4" s="55" t="s">
        <v>57</v>
      </c>
      <c r="Z4" s="47" t="s">
        <v>58</v>
      </c>
      <c r="AA4" s="55" t="s">
        <v>59</v>
      </c>
      <c r="AB4" s="47" t="s">
        <v>60</v>
      </c>
      <c r="AC4" s="47" t="s">
        <v>61</v>
      </c>
      <c r="AD4" s="65" t="s">
        <v>62</v>
      </c>
    </row>
    <row r="5" s="1" customFormat="1" ht="22" customHeight="1" spans="1:30">
      <c r="A5" s="13" t="s">
        <v>7</v>
      </c>
      <c r="B5" s="13">
        <v>7</v>
      </c>
      <c r="C5" s="13"/>
      <c r="D5" s="13"/>
      <c r="E5" s="13"/>
      <c r="F5" s="13"/>
      <c r="G5" s="13"/>
      <c r="H5" s="13">
        <v>16</v>
      </c>
      <c r="I5" s="13"/>
      <c r="J5" s="13"/>
      <c r="K5" s="13"/>
      <c r="L5" s="13"/>
      <c r="M5" s="13"/>
      <c r="N5" s="13">
        <v>16</v>
      </c>
      <c r="O5" s="13">
        <v>16</v>
      </c>
      <c r="P5" s="13"/>
      <c r="Q5" s="13"/>
      <c r="R5" s="13"/>
      <c r="S5" s="13"/>
      <c r="T5" s="13"/>
      <c r="U5" s="13">
        <v>9</v>
      </c>
      <c r="V5" s="13">
        <v>7</v>
      </c>
      <c r="W5" s="13"/>
      <c r="X5" s="13"/>
      <c r="Y5" s="13"/>
      <c r="Z5" s="13"/>
      <c r="AA5" s="13"/>
      <c r="AB5" s="13">
        <v>9</v>
      </c>
      <c r="AC5" s="13">
        <v>2</v>
      </c>
      <c r="AD5" s="13">
        <v>2</v>
      </c>
    </row>
    <row r="6" ht="22" customHeight="1" spans="1:30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ht="22" customHeight="1" spans="1:3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ht="22" customHeight="1" spans="1:30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ht="22" customHeight="1" spans="1:30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ht="22" customHeight="1" spans="1:30">
      <c r="A10" s="15" t="s">
        <v>8</v>
      </c>
      <c r="B10" s="15">
        <f>SUM(B5:B9)</f>
        <v>7</v>
      </c>
      <c r="C10" s="15">
        <f t="shared" ref="C10:AE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16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16</v>
      </c>
      <c r="O10" s="15">
        <f t="shared" si="0"/>
        <v>16</v>
      </c>
      <c r="P10" s="15">
        <f t="shared" si="0"/>
        <v>0</v>
      </c>
      <c r="Q10" s="15">
        <f t="shared" si="0"/>
        <v>0</v>
      </c>
      <c r="R10" s="15">
        <f t="shared" si="0"/>
        <v>0</v>
      </c>
      <c r="S10" s="15">
        <f t="shared" si="0"/>
        <v>0</v>
      </c>
      <c r="T10" s="15">
        <f t="shared" si="0"/>
        <v>0</v>
      </c>
      <c r="U10" s="15">
        <f t="shared" si="0"/>
        <v>9</v>
      </c>
      <c r="V10" s="15">
        <f t="shared" si="0"/>
        <v>7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5">
        <f t="shared" si="0"/>
        <v>9</v>
      </c>
      <c r="AC10" s="15">
        <f t="shared" si="0"/>
        <v>2</v>
      </c>
      <c r="AD10" s="15">
        <f t="shared" si="0"/>
        <v>2</v>
      </c>
    </row>
  </sheetData>
  <mergeCells count="3">
    <mergeCell ref="A1:AD1"/>
    <mergeCell ref="B2:AD2"/>
    <mergeCell ref="A2:A4"/>
  </mergeCells>
  <pageMargins left="0.432638888888889" right="0.314583333333333" top="0.432638888888889" bottom="0.354166666666667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"/>
  <sheetViews>
    <sheetView zoomScale="85" zoomScaleNormal="85" workbookViewId="0">
      <selection activeCell="A5" sqref="A5"/>
    </sheetView>
  </sheetViews>
  <sheetFormatPr defaultColWidth="9" defaultRowHeight="18.75"/>
  <cols>
    <col min="1" max="1" width="13.825" style="1" customWidth="1"/>
    <col min="2" max="34" width="4.99166666666667" style="1" customWidth="1"/>
    <col min="35" max="16379" width="9" style="1"/>
    <col min="16380" max="16384" width="9" style="3"/>
  </cols>
  <sheetData>
    <row r="1" s="1" customFormat="1" ht="26" customHeight="1" spans="1:34">
      <c r="A1" s="43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="1" customFormat="1" ht="27" customHeight="1" spans="1:34">
      <c r="A2" s="37" t="s">
        <v>64</v>
      </c>
      <c r="B2" s="7" t="s">
        <v>65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="1" customFormat="1" ht="27" customHeight="1" spans="1:34">
      <c r="A3" s="45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v>17</v>
      </c>
      <c r="S3" s="7">
        <v>18</v>
      </c>
      <c r="T3" s="7">
        <v>19</v>
      </c>
      <c r="U3" s="7">
        <v>20</v>
      </c>
      <c r="V3" s="7">
        <v>21</v>
      </c>
      <c r="W3" s="7">
        <v>22</v>
      </c>
      <c r="X3" s="7">
        <v>23</v>
      </c>
      <c r="Y3" s="7">
        <v>24</v>
      </c>
      <c r="Z3" s="7">
        <v>25</v>
      </c>
      <c r="AA3" s="7">
        <v>26</v>
      </c>
      <c r="AB3" s="7">
        <v>27</v>
      </c>
      <c r="AC3" s="7">
        <v>28</v>
      </c>
      <c r="AD3" s="7">
        <v>29</v>
      </c>
      <c r="AE3" s="7">
        <v>30</v>
      </c>
      <c r="AF3" s="7">
        <v>31</v>
      </c>
      <c r="AG3" s="7">
        <v>32</v>
      </c>
      <c r="AH3" s="7">
        <v>33</v>
      </c>
    </row>
    <row r="4" s="1" customFormat="1" ht="242" customHeight="1" spans="1:34">
      <c r="A4" s="46"/>
      <c r="B4" s="47" t="s">
        <v>34</v>
      </c>
      <c r="C4" s="47" t="s">
        <v>35</v>
      </c>
      <c r="D4" s="55" t="s">
        <v>36</v>
      </c>
      <c r="E4" s="55" t="s">
        <v>66</v>
      </c>
      <c r="F4" s="55" t="s">
        <v>67</v>
      </c>
      <c r="G4" s="47" t="s">
        <v>40</v>
      </c>
      <c r="H4" s="70" t="s">
        <v>68</v>
      </c>
      <c r="I4" s="47" t="s">
        <v>42</v>
      </c>
      <c r="J4" s="47" t="s">
        <v>69</v>
      </c>
      <c r="K4" s="55" t="s">
        <v>70</v>
      </c>
      <c r="L4" s="55" t="s">
        <v>71</v>
      </c>
      <c r="M4" s="55" t="s">
        <v>43</v>
      </c>
      <c r="N4" s="47" t="s">
        <v>46</v>
      </c>
      <c r="O4" s="47" t="s">
        <v>72</v>
      </c>
      <c r="P4" s="56" t="s">
        <v>47</v>
      </c>
      <c r="Q4" s="56" t="s">
        <v>49</v>
      </c>
      <c r="R4" s="57" t="s">
        <v>73</v>
      </c>
      <c r="S4" s="57" t="s">
        <v>52</v>
      </c>
      <c r="T4" s="47" t="s">
        <v>53</v>
      </c>
      <c r="U4" s="47" t="s">
        <v>74</v>
      </c>
      <c r="V4" s="47" t="s">
        <v>75</v>
      </c>
      <c r="W4" s="47" t="s">
        <v>76</v>
      </c>
      <c r="X4" s="47" t="s">
        <v>77</v>
      </c>
      <c r="Y4" s="47" t="s">
        <v>78</v>
      </c>
      <c r="Z4" s="47" t="s">
        <v>54</v>
      </c>
      <c r="AA4" s="47" t="s">
        <v>55</v>
      </c>
      <c r="AB4" s="55" t="s">
        <v>56</v>
      </c>
      <c r="AC4" s="55" t="s">
        <v>79</v>
      </c>
      <c r="AD4" s="47" t="s">
        <v>59</v>
      </c>
      <c r="AE4" s="47" t="s">
        <v>60</v>
      </c>
      <c r="AF4" s="47" t="s">
        <v>61</v>
      </c>
      <c r="AG4" s="65" t="s">
        <v>62</v>
      </c>
      <c r="AH4" s="67" t="s">
        <v>80</v>
      </c>
    </row>
    <row r="5" spans="1:34">
      <c r="A5" s="13" t="s">
        <v>7</v>
      </c>
      <c r="B5" s="13">
        <v>6</v>
      </c>
      <c r="C5" s="13"/>
      <c r="D5" s="13"/>
      <c r="E5" s="13"/>
      <c r="F5" s="13"/>
      <c r="G5" s="13">
        <v>16</v>
      </c>
      <c r="H5" s="13"/>
      <c r="I5" s="13"/>
      <c r="J5" s="13"/>
      <c r="K5" s="13"/>
      <c r="L5" s="13"/>
      <c r="M5" s="13"/>
      <c r="N5" s="13">
        <v>16</v>
      </c>
      <c r="O5" s="13"/>
      <c r="P5" s="13">
        <v>16</v>
      </c>
      <c r="Q5" s="13"/>
      <c r="R5" s="13"/>
      <c r="S5" s="13"/>
      <c r="T5" s="13">
        <v>8</v>
      </c>
      <c r="U5" s="13">
        <v>9</v>
      </c>
      <c r="V5" s="13"/>
      <c r="W5" s="13"/>
      <c r="X5" s="13"/>
      <c r="Y5" s="13"/>
      <c r="Z5" s="13">
        <v>6</v>
      </c>
      <c r="AA5" s="13"/>
      <c r="AB5" s="13"/>
      <c r="AC5" s="13"/>
      <c r="AD5" s="13"/>
      <c r="AE5" s="13">
        <v>8</v>
      </c>
      <c r="AF5" s="13">
        <v>2</v>
      </c>
      <c r="AG5" s="13">
        <v>2</v>
      </c>
      <c r="AH5" s="13">
        <v>6</v>
      </c>
    </row>
    <row r="6" spans="1:3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>
      <c r="A10" s="15" t="s">
        <v>8</v>
      </c>
      <c r="B10" s="15">
        <f>SUM(B5:B9)</f>
        <v>6</v>
      </c>
      <c r="C10" s="15">
        <f t="shared" ref="C10:AH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16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16</v>
      </c>
      <c r="O10" s="15">
        <f t="shared" si="0"/>
        <v>0</v>
      </c>
      <c r="P10" s="15">
        <f t="shared" si="0"/>
        <v>16</v>
      </c>
      <c r="Q10" s="15">
        <f t="shared" si="0"/>
        <v>0</v>
      </c>
      <c r="R10" s="15">
        <f t="shared" si="0"/>
        <v>0</v>
      </c>
      <c r="S10" s="15">
        <f t="shared" si="0"/>
        <v>0</v>
      </c>
      <c r="T10" s="15">
        <f t="shared" si="0"/>
        <v>8</v>
      </c>
      <c r="U10" s="15">
        <f t="shared" si="0"/>
        <v>9</v>
      </c>
      <c r="V10" s="15">
        <f t="shared" si="0"/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6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0</v>
      </c>
      <c r="AE10" s="15">
        <f t="shared" si="0"/>
        <v>8</v>
      </c>
      <c r="AF10" s="15">
        <f t="shared" si="0"/>
        <v>2</v>
      </c>
      <c r="AG10" s="15">
        <f t="shared" si="0"/>
        <v>2</v>
      </c>
      <c r="AH10" s="15">
        <f t="shared" si="0"/>
        <v>6</v>
      </c>
    </row>
  </sheetData>
  <mergeCells count="3">
    <mergeCell ref="A1:AH1"/>
    <mergeCell ref="B2:AH2"/>
    <mergeCell ref="A2:A4"/>
  </mergeCells>
  <pageMargins left="0.354166666666667" right="0.314583333333333" top="0.472222222222222" bottom="0.393055555555556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10"/>
  <sheetViews>
    <sheetView zoomScale="85" zoomScaleNormal="85" workbookViewId="0">
      <selection activeCell="AE7" sqref="AE7"/>
    </sheetView>
  </sheetViews>
  <sheetFormatPr defaultColWidth="9" defaultRowHeight="18.75"/>
  <cols>
    <col min="1" max="1" width="12.9416666666667" style="1" customWidth="1"/>
    <col min="2" max="69" width="6.03333333333333" style="1" customWidth="1"/>
    <col min="70" max="16382" width="9" style="1"/>
    <col min="16383" max="16384" width="9" style="3"/>
  </cols>
  <sheetData>
    <row r="1" s="1" customFormat="1" ht="26" customHeight="1" spans="1:69">
      <c r="A1" s="50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</row>
    <row r="2" s="1" customFormat="1" ht="24" customHeight="1" spans="1:69">
      <c r="A2" s="37" t="s">
        <v>64</v>
      </c>
      <c r="B2" s="51" t="s">
        <v>82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8"/>
      <c r="AG2" s="62" t="s">
        <v>83</v>
      </c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9"/>
    </row>
    <row r="3" s="48" customFormat="1" ht="24" customHeight="1" spans="1:69">
      <c r="A3" s="52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53">
        <v>32</v>
      </c>
      <c r="AH3" s="53">
        <v>33</v>
      </c>
      <c r="AI3" s="53">
        <v>34</v>
      </c>
      <c r="AJ3" s="53">
        <v>35</v>
      </c>
      <c r="AK3" s="53">
        <v>36</v>
      </c>
      <c r="AL3" s="53">
        <v>37</v>
      </c>
      <c r="AM3" s="53">
        <v>38</v>
      </c>
      <c r="AN3" s="53">
        <v>39</v>
      </c>
      <c r="AO3" s="53">
        <v>40</v>
      </c>
      <c r="AP3" s="53">
        <v>41</v>
      </c>
      <c r="AQ3" s="53">
        <v>42</v>
      </c>
      <c r="AR3" s="53">
        <v>43</v>
      </c>
      <c r="AS3" s="53">
        <v>44</v>
      </c>
      <c r="AT3" s="53">
        <v>45</v>
      </c>
      <c r="AU3" s="53">
        <v>46</v>
      </c>
      <c r="AV3" s="53">
        <v>47</v>
      </c>
      <c r="AW3" s="53">
        <v>48</v>
      </c>
      <c r="AX3" s="53">
        <v>49</v>
      </c>
      <c r="AY3" s="53">
        <v>50</v>
      </c>
      <c r="AZ3" s="53">
        <v>51</v>
      </c>
      <c r="BA3" s="53">
        <v>52</v>
      </c>
      <c r="BB3" s="53">
        <v>53</v>
      </c>
      <c r="BC3" s="53">
        <v>54</v>
      </c>
      <c r="BD3" s="53">
        <v>55</v>
      </c>
      <c r="BE3" s="53">
        <v>56</v>
      </c>
      <c r="BF3" s="53">
        <v>57</v>
      </c>
      <c r="BG3" s="53">
        <v>58</v>
      </c>
      <c r="BH3" s="53">
        <v>59</v>
      </c>
      <c r="BI3" s="53">
        <v>60</v>
      </c>
      <c r="BJ3" s="53">
        <v>61</v>
      </c>
      <c r="BK3" s="53">
        <v>62</v>
      </c>
      <c r="BL3" s="53">
        <v>63</v>
      </c>
      <c r="BM3" s="53">
        <v>64</v>
      </c>
      <c r="BN3" s="53">
        <v>65</v>
      </c>
      <c r="BO3" s="53">
        <v>66</v>
      </c>
      <c r="BP3" s="53">
        <v>67</v>
      </c>
      <c r="BQ3" s="53">
        <v>68</v>
      </c>
    </row>
    <row r="4" s="49" customFormat="1" ht="277" customHeight="1" spans="1:69">
      <c r="A4" s="54"/>
      <c r="B4" s="47" t="s">
        <v>34</v>
      </c>
      <c r="C4" s="47" t="s">
        <v>84</v>
      </c>
      <c r="D4" s="55" t="s">
        <v>36</v>
      </c>
      <c r="E4" s="55" t="s">
        <v>85</v>
      </c>
      <c r="F4" s="55" t="s">
        <v>67</v>
      </c>
      <c r="G4" s="47" t="s">
        <v>40</v>
      </c>
      <c r="H4" s="47" t="s">
        <v>68</v>
      </c>
      <c r="I4" s="47" t="s">
        <v>42</v>
      </c>
      <c r="J4" s="55" t="s">
        <v>69</v>
      </c>
      <c r="K4" s="55" t="s">
        <v>86</v>
      </c>
      <c r="L4" s="55" t="s">
        <v>71</v>
      </c>
      <c r="M4" s="55" t="s">
        <v>43</v>
      </c>
      <c r="N4" s="56" t="s">
        <v>46</v>
      </c>
      <c r="O4" s="56" t="s">
        <v>72</v>
      </c>
      <c r="P4" s="56" t="s">
        <v>47</v>
      </c>
      <c r="Q4" s="56" t="s">
        <v>49</v>
      </c>
      <c r="R4" s="57" t="s">
        <v>73</v>
      </c>
      <c r="S4" s="57" t="s">
        <v>52</v>
      </c>
      <c r="T4" s="47" t="s">
        <v>74</v>
      </c>
      <c r="U4" s="47" t="s">
        <v>76</v>
      </c>
      <c r="V4" s="47" t="s">
        <v>87</v>
      </c>
      <c r="W4" s="47" t="s">
        <v>88</v>
      </c>
      <c r="X4" s="58" t="s">
        <v>89</v>
      </c>
      <c r="Y4" s="47" t="s">
        <v>54</v>
      </c>
      <c r="Z4" s="47" t="s">
        <v>90</v>
      </c>
      <c r="AA4" s="55" t="s">
        <v>56</v>
      </c>
      <c r="AB4" s="55" t="s">
        <v>91</v>
      </c>
      <c r="AC4" s="47" t="s">
        <v>59</v>
      </c>
      <c r="AD4" s="59" t="s">
        <v>61</v>
      </c>
      <c r="AE4" s="59" t="s">
        <v>62</v>
      </c>
      <c r="AF4" s="60" t="s">
        <v>80</v>
      </c>
      <c r="AG4" s="64" t="s">
        <v>92</v>
      </c>
      <c r="AH4" s="65" t="s">
        <v>93</v>
      </c>
      <c r="AI4" s="65" t="s">
        <v>94</v>
      </c>
      <c r="AJ4" s="66" t="s">
        <v>95</v>
      </c>
      <c r="AK4" s="66" t="s">
        <v>96</v>
      </c>
      <c r="AL4" s="67" t="s">
        <v>97</v>
      </c>
      <c r="AM4" s="67" t="s">
        <v>98</v>
      </c>
      <c r="AN4" s="67" t="s">
        <v>99</v>
      </c>
      <c r="AO4" s="66" t="s">
        <v>100</v>
      </c>
      <c r="AP4" s="66" t="s">
        <v>101</v>
      </c>
      <c r="AQ4" s="66" t="s">
        <v>102</v>
      </c>
      <c r="AR4" s="66" t="s">
        <v>103</v>
      </c>
      <c r="AS4" s="66" t="s">
        <v>104</v>
      </c>
      <c r="AT4" s="66" t="s">
        <v>105</v>
      </c>
      <c r="AU4" s="66" t="s">
        <v>106</v>
      </c>
      <c r="AV4" s="66" t="s">
        <v>107</v>
      </c>
      <c r="AW4" s="66" t="s">
        <v>108</v>
      </c>
      <c r="AX4" s="66" t="s">
        <v>109</v>
      </c>
      <c r="AY4" s="66" t="s">
        <v>110</v>
      </c>
      <c r="AZ4" s="66" t="s">
        <v>111</v>
      </c>
      <c r="BA4" s="66" t="s">
        <v>112</v>
      </c>
      <c r="BB4" s="66" t="s">
        <v>113</v>
      </c>
      <c r="BC4" s="66" t="s">
        <v>114</v>
      </c>
      <c r="BD4" s="66" t="s">
        <v>115</v>
      </c>
      <c r="BE4" s="66" t="s">
        <v>116</v>
      </c>
      <c r="BF4" s="66" t="s">
        <v>117</v>
      </c>
      <c r="BG4" s="66" t="s">
        <v>118</v>
      </c>
      <c r="BH4" s="55" t="s">
        <v>119</v>
      </c>
      <c r="BI4" s="55" t="s">
        <v>120</v>
      </c>
      <c r="BJ4" s="55" t="s">
        <v>121</v>
      </c>
      <c r="BK4" s="55" t="s">
        <v>122</v>
      </c>
      <c r="BL4" s="55" t="s">
        <v>123</v>
      </c>
      <c r="BM4" s="55" t="s">
        <v>124</v>
      </c>
      <c r="BN4" s="55" t="s">
        <v>125</v>
      </c>
      <c r="BO4" s="55" t="s">
        <v>126</v>
      </c>
      <c r="BP4" s="55" t="s">
        <v>127</v>
      </c>
      <c r="BQ4" s="66" t="s">
        <v>128</v>
      </c>
    </row>
    <row r="5" spans="1:69">
      <c r="A5" s="13" t="s">
        <v>7</v>
      </c>
      <c r="B5" s="13">
        <v>4</v>
      </c>
      <c r="C5" s="13"/>
      <c r="D5" s="13"/>
      <c r="E5" s="13"/>
      <c r="F5" s="13"/>
      <c r="G5" s="13">
        <v>12</v>
      </c>
      <c r="H5" s="13"/>
      <c r="I5" s="13"/>
      <c r="J5" s="13"/>
      <c r="K5" s="13"/>
      <c r="L5" s="13"/>
      <c r="M5" s="13"/>
      <c r="N5" s="13">
        <v>12</v>
      </c>
      <c r="O5" s="13"/>
      <c r="P5" s="13">
        <v>12</v>
      </c>
      <c r="Q5" s="13"/>
      <c r="R5" s="13"/>
      <c r="S5" s="13"/>
      <c r="T5" s="13">
        <v>8</v>
      </c>
      <c r="U5" s="13"/>
      <c r="V5" s="13"/>
      <c r="W5" s="13"/>
      <c r="X5" s="13">
        <v>8</v>
      </c>
      <c r="Y5" s="13">
        <v>4</v>
      </c>
      <c r="Z5" s="13"/>
      <c r="AA5" s="13"/>
      <c r="AB5" s="13"/>
      <c r="AC5" s="13"/>
      <c r="AD5" s="13">
        <v>2</v>
      </c>
      <c r="AE5" s="13">
        <v>2</v>
      </c>
      <c r="AF5" s="61">
        <v>6</v>
      </c>
      <c r="AG5" s="68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</row>
    <row r="6" spans="1:69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61"/>
      <c r="AG6" s="68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</row>
    <row r="7" spans="1:6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61"/>
      <c r="AG7" s="68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61"/>
      <c r="AG8" s="68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61"/>
      <c r="AG9" s="68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>
      <c r="A10" s="15" t="s">
        <v>8</v>
      </c>
      <c r="B10" s="15">
        <f>SUM(B5:B9)</f>
        <v>4</v>
      </c>
      <c r="C10" s="15">
        <f t="shared" ref="C10:AH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12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12</v>
      </c>
      <c r="O10" s="15">
        <f t="shared" si="0"/>
        <v>0</v>
      </c>
      <c r="P10" s="15">
        <f t="shared" si="0"/>
        <v>12</v>
      </c>
      <c r="Q10" s="15">
        <f t="shared" si="0"/>
        <v>0</v>
      </c>
      <c r="R10" s="15">
        <f t="shared" si="0"/>
        <v>0</v>
      </c>
      <c r="S10" s="15">
        <f t="shared" si="0"/>
        <v>0</v>
      </c>
      <c r="T10" s="15">
        <f t="shared" si="0"/>
        <v>8</v>
      </c>
      <c r="U10" s="15">
        <f t="shared" si="0"/>
        <v>0</v>
      </c>
      <c r="V10" s="15">
        <f t="shared" si="0"/>
        <v>0</v>
      </c>
      <c r="W10" s="15">
        <f t="shared" si="0"/>
        <v>0</v>
      </c>
      <c r="X10" s="15">
        <f t="shared" si="0"/>
        <v>8</v>
      </c>
      <c r="Y10" s="15">
        <f t="shared" si="0"/>
        <v>4</v>
      </c>
      <c r="Z10" s="15">
        <f t="shared" si="0"/>
        <v>0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2</v>
      </c>
      <c r="AE10" s="15">
        <f t="shared" si="0"/>
        <v>2</v>
      </c>
      <c r="AF10" s="15">
        <f t="shared" si="0"/>
        <v>6</v>
      </c>
      <c r="AG10" s="15">
        <f t="shared" si="0"/>
        <v>0</v>
      </c>
      <c r="AH10" s="15">
        <f t="shared" si="0"/>
        <v>0</v>
      </c>
      <c r="AI10" s="15">
        <f t="shared" ref="AI10:BQ10" si="1">SUM(AI5:AI9)</f>
        <v>0</v>
      </c>
      <c r="AJ10" s="15">
        <f t="shared" si="1"/>
        <v>0</v>
      </c>
      <c r="AK10" s="15">
        <f t="shared" si="1"/>
        <v>0</v>
      </c>
      <c r="AL10" s="15">
        <f t="shared" si="1"/>
        <v>0</v>
      </c>
      <c r="AM10" s="15">
        <f t="shared" si="1"/>
        <v>0</v>
      </c>
      <c r="AN10" s="15">
        <f t="shared" si="1"/>
        <v>0</v>
      </c>
      <c r="AO10" s="15">
        <f t="shared" si="1"/>
        <v>0</v>
      </c>
      <c r="AP10" s="15">
        <f t="shared" si="1"/>
        <v>0</v>
      </c>
      <c r="AQ10" s="15">
        <f t="shared" si="1"/>
        <v>0</v>
      </c>
      <c r="AR10" s="15">
        <f t="shared" si="1"/>
        <v>0</v>
      </c>
      <c r="AS10" s="15">
        <f t="shared" si="1"/>
        <v>0</v>
      </c>
      <c r="AT10" s="15">
        <f t="shared" si="1"/>
        <v>0</v>
      </c>
      <c r="AU10" s="15">
        <f t="shared" si="1"/>
        <v>0</v>
      </c>
      <c r="AV10" s="15">
        <f t="shared" si="1"/>
        <v>0</v>
      </c>
      <c r="AW10" s="15">
        <f t="shared" si="1"/>
        <v>0</v>
      </c>
      <c r="AX10" s="15">
        <f t="shared" si="1"/>
        <v>0</v>
      </c>
      <c r="AY10" s="15">
        <f t="shared" si="1"/>
        <v>0</v>
      </c>
      <c r="AZ10" s="15">
        <f t="shared" si="1"/>
        <v>0</v>
      </c>
      <c r="BA10" s="15">
        <f t="shared" si="1"/>
        <v>0</v>
      </c>
      <c r="BB10" s="15">
        <f t="shared" si="1"/>
        <v>0</v>
      </c>
      <c r="BC10" s="15">
        <f t="shared" si="1"/>
        <v>0</v>
      </c>
      <c r="BD10" s="15">
        <f t="shared" si="1"/>
        <v>0</v>
      </c>
      <c r="BE10" s="15">
        <f t="shared" si="1"/>
        <v>0</v>
      </c>
      <c r="BF10" s="15">
        <f t="shared" si="1"/>
        <v>0</v>
      </c>
      <c r="BG10" s="15">
        <f t="shared" si="1"/>
        <v>0</v>
      </c>
      <c r="BH10" s="15">
        <f t="shared" si="1"/>
        <v>0</v>
      </c>
      <c r="BI10" s="15">
        <f t="shared" si="1"/>
        <v>0</v>
      </c>
      <c r="BJ10" s="15">
        <f t="shared" si="1"/>
        <v>0</v>
      </c>
      <c r="BK10" s="15">
        <f t="shared" si="1"/>
        <v>0</v>
      </c>
      <c r="BL10" s="15">
        <f t="shared" si="1"/>
        <v>0</v>
      </c>
      <c r="BM10" s="15">
        <f t="shared" si="1"/>
        <v>0</v>
      </c>
      <c r="BN10" s="15">
        <f t="shared" si="1"/>
        <v>0</v>
      </c>
      <c r="BO10" s="15">
        <f t="shared" si="1"/>
        <v>0</v>
      </c>
      <c r="BP10" s="15">
        <f t="shared" si="1"/>
        <v>0</v>
      </c>
      <c r="BQ10" s="15">
        <f t="shared" si="1"/>
        <v>0</v>
      </c>
    </row>
  </sheetData>
  <mergeCells count="4">
    <mergeCell ref="A1:BQ1"/>
    <mergeCell ref="B2:AF2"/>
    <mergeCell ref="AG2:BQ2"/>
    <mergeCell ref="A2:A4"/>
  </mergeCells>
  <pageMargins left="0.432638888888889" right="0.314583333333333" top="0.66875" bottom="0.629861111111111" header="0.5" footer="0.5"/>
  <pageSetup paperSize="13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zoomScale="85" zoomScaleNormal="85" workbookViewId="0">
      <selection activeCell="I4" sqref="I4"/>
    </sheetView>
  </sheetViews>
  <sheetFormatPr defaultColWidth="9" defaultRowHeight="18.75"/>
  <cols>
    <col min="1" max="1" width="13.825" style="1" customWidth="1"/>
    <col min="2" max="9" width="12.7916666666667" style="1" customWidth="1"/>
    <col min="10" max="16354" width="9" style="1"/>
    <col min="16355" max="16384" width="9" style="3"/>
  </cols>
  <sheetData>
    <row r="1" s="1" customFormat="1" ht="26" customHeight="1" spans="1:9">
      <c r="A1" s="43" t="s">
        <v>129</v>
      </c>
      <c r="B1" s="44"/>
      <c r="C1" s="44"/>
      <c r="D1" s="44"/>
      <c r="E1" s="44"/>
      <c r="F1" s="44"/>
      <c r="G1" s="44"/>
      <c r="H1" s="44"/>
      <c r="I1" s="44"/>
    </row>
    <row r="2" s="1" customFormat="1" ht="27" customHeight="1" spans="1:9">
      <c r="A2" s="37" t="s">
        <v>64</v>
      </c>
      <c r="B2" s="7" t="s">
        <v>130</v>
      </c>
      <c r="C2" s="7"/>
      <c r="D2" s="7"/>
      <c r="E2" s="7"/>
      <c r="F2" s="7"/>
      <c r="G2" s="7"/>
      <c r="H2" s="7"/>
      <c r="I2" s="7"/>
    </row>
    <row r="3" s="1" customFormat="1" ht="27" customHeight="1" spans="1:9">
      <c r="A3" s="45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</row>
    <row r="4" s="1" customFormat="1" ht="267" customHeight="1" spans="1:9">
      <c r="A4" s="46"/>
      <c r="B4" s="47" t="s">
        <v>131</v>
      </c>
      <c r="C4" s="47" t="s">
        <v>132</v>
      </c>
      <c r="D4" s="47" t="s">
        <v>133</v>
      </c>
      <c r="E4" s="47" t="s">
        <v>134</v>
      </c>
      <c r="F4" s="47" t="s">
        <v>135</v>
      </c>
      <c r="G4" s="47" t="s">
        <v>136</v>
      </c>
      <c r="H4" s="47" t="s">
        <v>137</v>
      </c>
      <c r="I4" s="47" t="s">
        <v>138</v>
      </c>
    </row>
    <row r="5" spans="1:9">
      <c r="A5" s="13"/>
      <c r="B5" s="13"/>
      <c r="C5" s="13"/>
      <c r="D5" s="13"/>
      <c r="E5" s="13"/>
      <c r="F5" s="13"/>
      <c r="G5" s="13"/>
      <c r="H5" s="13"/>
      <c r="I5" s="13"/>
    </row>
    <row r="6" spans="1:9">
      <c r="A6" s="13"/>
      <c r="B6" s="13"/>
      <c r="C6" s="13"/>
      <c r="D6" s="13"/>
      <c r="E6" s="13"/>
      <c r="F6" s="13"/>
      <c r="G6" s="13"/>
      <c r="H6" s="13"/>
      <c r="I6" s="13"/>
    </row>
    <row r="7" spans="1:9">
      <c r="A7" s="13"/>
      <c r="B7" s="13"/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5" t="s">
        <v>8</v>
      </c>
      <c r="B10" s="15">
        <f t="shared" ref="B10:N10" si="0">SUM(B5:B9)</f>
        <v>0</v>
      </c>
      <c r="C10" s="15">
        <f t="shared" si="0"/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</row>
  </sheetData>
  <mergeCells count="3">
    <mergeCell ref="A1:I1"/>
    <mergeCell ref="B2:I2"/>
    <mergeCell ref="A2:A4"/>
  </mergeCells>
  <pageMargins left="0.354166666666667" right="0.314583333333333" top="0.472222222222222" bottom="0.393055555555556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K16" sqref="K16"/>
    </sheetView>
  </sheetViews>
  <sheetFormatPr defaultColWidth="9" defaultRowHeight="14.25"/>
  <cols>
    <col min="1" max="1" width="17.1333333333333" style="22" customWidth="1"/>
    <col min="2" max="15" width="4.38333333333333" style="22" customWidth="1"/>
    <col min="16" max="16370" width="9" style="22"/>
    <col min="16371" max="16384" width="9" style="35"/>
  </cols>
  <sheetData>
    <row r="1" s="22" customFormat="1" ht="22.5" spans="1:15">
      <c r="A1" s="36" t="s">
        <v>139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22" customFormat="1" spans="1:15">
      <c r="A2" s="37" t="s">
        <v>32</v>
      </c>
      <c r="B2" s="38" t="s">
        <v>140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/>
    </row>
    <row r="3" s="22" customFormat="1" spans="1:15">
      <c r="A3" s="37"/>
      <c r="B3" s="40">
        <v>1</v>
      </c>
      <c r="C3" s="40">
        <v>2</v>
      </c>
      <c r="D3" s="40">
        <v>3</v>
      </c>
      <c r="E3" s="40">
        <v>4</v>
      </c>
      <c r="F3" s="40">
        <v>5</v>
      </c>
      <c r="G3" s="40">
        <v>6</v>
      </c>
      <c r="H3" s="40">
        <v>7</v>
      </c>
      <c r="I3" s="40">
        <v>8</v>
      </c>
      <c r="J3" s="40">
        <v>9</v>
      </c>
      <c r="K3" s="40">
        <v>10</v>
      </c>
      <c r="L3" s="40">
        <v>11</v>
      </c>
      <c r="M3" s="40">
        <v>12</v>
      </c>
      <c r="N3" s="40">
        <v>13</v>
      </c>
      <c r="O3" s="40">
        <v>14</v>
      </c>
    </row>
    <row r="4" s="22" customFormat="1" ht="182" customHeight="1" spans="1:15">
      <c r="A4" s="6"/>
      <c r="B4" s="41" t="s">
        <v>141</v>
      </c>
      <c r="C4" s="41" t="s">
        <v>142</v>
      </c>
      <c r="D4" s="41" t="s">
        <v>143</v>
      </c>
      <c r="E4" s="41" t="s">
        <v>144</v>
      </c>
      <c r="F4" s="41" t="s">
        <v>145</v>
      </c>
      <c r="G4" s="41" t="s">
        <v>146</v>
      </c>
      <c r="H4" s="41" t="s">
        <v>147</v>
      </c>
      <c r="I4" s="41" t="s">
        <v>148</v>
      </c>
      <c r="J4" s="41" t="s">
        <v>149</v>
      </c>
      <c r="K4" s="41" t="s">
        <v>150</v>
      </c>
      <c r="L4" s="41" t="s">
        <v>151</v>
      </c>
      <c r="M4" s="41" t="s">
        <v>152</v>
      </c>
      <c r="N4" s="41" t="s">
        <v>153</v>
      </c>
      <c r="O4" s="41" t="s">
        <v>154</v>
      </c>
    </row>
    <row r="5" spans="1: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1" t="s">
        <v>8</v>
      </c>
      <c r="B10" s="32">
        <f>SUM(B5:B9)</f>
        <v>0</v>
      </c>
      <c r="C10" s="32">
        <f t="shared" ref="C10:AB10" si="0">SUM(C5:C9)</f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</row>
  </sheetData>
  <mergeCells count="3">
    <mergeCell ref="A1:O1"/>
    <mergeCell ref="B2:O2"/>
    <mergeCell ref="A2:A4"/>
  </mergeCells>
  <pageMargins left="0.432638888888889" right="0.314583333333333" top="0.66875" bottom="0.629861111111111" header="0.5" footer="0.5"/>
  <pageSetup paperSize="1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0"/>
  <sheetViews>
    <sheetView topLeftCell="T1" workbookViewId="0">
      <selection activeCell="B3" sqref="B3:BA3"/>
    </sheetView>
  </sheetViews>
  <sheetFormatPr defaultColWidth="9" defaultRowHeight="14.25"/>
  <cols>
    <col min="1" max="1" width="14.75" style="22" customWidth="1"/>
    <col min="2" max="239" width="4.5" style="22" customWidth="1"/>
    <col min="240" max="16384" width="9" style="22"/>
  </cols>
  <sheetData>
    <row r="1" s="22" customFormat="1" ht="22.5" spans="1:40">
      <c r="A1" s="24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="22" customFormat="1" ht="35.25" spans="1:53">
      <c r="A2" s="26" t="s">
        <v>156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s="22" customFormat="1" spans="1:53">
      <c r="A3" s="26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  <c r="Q3" s="9">
        <v>16</v>
      </c>
      <c r="R3" s="9">
        <v>17</v>
      </c>
      <c r="S3" s="9">
        <v>18</v>
      </c>
      <c r="T3" s="9">
        <v>19</v>
      </c>
      <c r="U3" s="9">
        <v>20</v>
      </c>
      <c r="V3" s="9">
        <v>21</v>
      </c>
      <c r="W3" s="9">
        <v>22</v>
      </c>
      <c r="X3" s="9">
        <v>23</v>
      </c>
      <c r="Y3" s="9">
        <v>24</v>
      </c>
      <c r="Z3" s="9">
        <v>25</v>
      </c>
      <c r="AA3" s="9">
        <v>26</v>
      </c>
      <c r="AB3" s="9">
        <v>27</v>
      </c>
      <c r="AC3" s="9">
        <v>28</v>
      </c>
      <c r="AD3" s="9">
        <v>29</v>
      </c>
      <c r="AE3" s="9">
        <v>30</v>
      </c>
      <c r="AF3" s="9">
        <v>31</v>
      </c>
      <c r="AG3" s="9">
        <v>32</v>
      </c>
      <c r="AH3" s="9">
        <v>33</v>
      </c>
      <c r="AI3" s="9">
        <v>34</v>
      </c>
      <c r="AJ3" s="9">
        <v>35</v>
      </c>
      <c r="AK3" s="9">
        <v>36</v>
      </c>
      <c r="AL3" s="9">
        <v>37</v>
      </c>
      <c r="AM3" s="9">
        <v>38</v>
      </c>
      <c r="AN3" s="9">
        <v>39</v>
      </c>
      <c r="AO3" s="9">
        <v>40</v>
      </c>
      <c r="AP3" s="9">
        <v>41</v>
      </c>
      <c r="AQ3" s="9">
        <v>42</v>
      </c>
      <c r="AR3" s="9">
        <v>43</v>
      </c>
      <c r="AS3" s="9">
        <v>44</v>
      </c>
      <c r="AT3" s="9">
        <v>45</v>
      </c>
      <c r="AU3" s="9">
        <v>46</v>
      </c>
      <c r="AV3" s="9">
        <v>47</v>
      </c>
      <c r="AW3" s="9">
        <v>48</v>
      </c>
      <c r="AX3" s="9">
        <v>49</v>
      </c>
      <c r="AY3" s="9">
        <v>50</v>
      </c>
      <c r="AZ3" s="9">
        <v>51</v>
      </c>
      <c r="BA3" s="9">
        <v>52</v>
      </c>
    </row>
    <row r="4" s="23" customFormat="1" ht="406.5" spans="1:53">
      <c r="A4" s="28"/>
      <c r="B4" s="29" t="s">
        <v>157</v>
      </c>
      <c r="C4" s="29" t="s">
        <v>158</v>
      </c>
      <c r="D4" s="29" t="s">
        <v>159</v>
      </c>
      <c r="E4" s="29" t="s">
        <v>160</v>
      </c>
      <c r="F4" s="29" t="s">
        <v>161</v>
      </c>
      <c r="G4" s="29" t="s">
        <v>162</v>
      </c>
      <c r="H4" s="29" t="s">
        <v>163</v>
      </c>
      <c r="I4" s="29" t="s">
        <v>164</v>
      </c>
      <c r="J4" s="29" t="s">
        <v>165</v>
      </c>
      <c r="K4" s="29" t="s">
        <v>166</v>
      </c>
      <c r="L4" s="29" t="s">
        <v>167</v>
      </c>
      <c r="M4" s="29" t="s">
        <v>168</v>
      </c>
      <c r="N4" s="29" t="s">
        <v>169</v>
      </c>
      <c r="O4" s="29" t="s">
        <v>170</v>
      </c>
      <c r="P4" s="29" t="s">
        <v>171</v>
      </c>
      <c r="Q4" s="29" t="s">
        <v>172</v>
      </c>
      <c r="R4" s="29" t="s">
        <v>173</v>
      </c>
      <c r="S4" s="29" t="s">
        <v>174</v>
      </c>
      <c r="T4" s="29" t="s">
        <v>175</v>
      </c>
      <c r="U4" s="29" t="s">
        <v>176</v>
      </c>
      <c r="V4" s="29" t="s">
        <v>177</v>
      </c>
      <c r="W4" s="29" t="s">
        <v>178</v>
      </c>
      <c r="X4" s="29" t="s">
        <v>179</v>
      </c>
      <c r="Y4" s="29" t="s">
        <v>180</v>
      </c>
      <c r="Z4" s="29" t="s">
        <v>181</v>
      </c>
      <c r="AA4" s="29" t="s">
        <v>182</v>
      </c>
      <c r="AB4" s="29" t="s">
        <v>183</v>
      </c>
      <c r="AC4" s="29" t="s">
        <v>184</v>
      </c>
      <c r="AD4" s="29" t="s">
        <v>185</v>
      </c>
      <c r="AE4" s="29" t="s">
        <v>186</v>
      </c>
      <c r="AF4" s="29" t="s">
        <v>187</v>
      </c>
      <c r="AG4" s="29" t="s">
        <v>188</v>
      </c>
      <c r="AH4" s="29" t="s">
        <v>189</v>
      </c>
      <c r="AI4" s="29" t="s">
        <v>190</v>
      </c>
      <c r="AJ4" s="29" t="s">
        <v>191</v>
      </c>
      <c r="AK4" s="29" t="s">
        <v>192</v>
      </c>
      <c r="AL4" s="29" t="s">
        <v>193</v>
      </c>
      <c r="AM4" s="29" t="s">
        <v>194</v>
      </c>
      <c r="AN4" s="29" t="s">
        <v>195</v>
      </c>
      <c r="AO4" s="34" t="s">
        <v>196</v>
      </c>
      <c r="AP4" s="34" t="s">
        <v>197</v>
      </c>
      <c r="AQ4" s="34" t="s">
        <v>198</v>
      </c>
      <c r="AR4" s="34" t="s">
        <v>199</v>
      </c>
      <c r="AS4" s="34" t="s">
        <v>200</v>
      </c>
      <c r="AT4" s="34" t="s">
        <v>201</v>
      </c>
      <c r="AU4" s="34" t="s">
        <v>202</v>
      </c>
      <c r="AV4" s="34" t="s">
        <v>203</v>
      </c>
      <c r="AW4" s="34" t="s">
        <v>204</v>
      </c>
      <c r="AX4" s="34" t="s">
        <v>205</v>
      </c>
      <c r="AY4" s="34" t="s">
        <v>206</v>
      </c>
      <c r="AZ4" s="34" t="s">
        <v>207</v>
      </c>
      <c r="BA4" s="34" t="s">
        <v>208</v>
      </c>
    </row>
    <row r="5" spans="1:5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</row>
    <row r="6" spans="1:5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</row>
    <row r="7" spans="1:5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</row>
    <row r="8" spans="1:5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</row>
    <row r="9" spans="1:5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53">
      <c r="A10" s="31" t="s">
        <v>8</v>
      </c>
      <c r="B10" s="32">
        <f>SUM(B5:B9)</f>
        <v>0</v>
      </c>
      <c r="C10" s="32">
        <f t="shared" ref="C10:AH10" si="0">SUM(C5:C9)</f>
        <v>0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32">
        <f t="shared" si="0"/>
        <v>0</v>
      </c>
      <c r="R10" s="32">
        <f t="shared" si="0"/>
        <v>0</v>
      </c>
      <c r="S10" s="32">
        <f t="shared" si="0"/>
        <v>0</v>
      </c>
      <c r="T10" s="32">
        <f t="shared" si="0"/>
        <v>0</v>
      </c>
      <c r="U10" s="32">
        <f t="shared" si="0"/>
        <v>0</v>
      </c>
      <c r="V10" s="32">
        <f t="shared" si="0"/>
        <v>0</v>
      </c>
      <c r="W10" s="32">
        <f t="shared" si="0"/>
        <v>0</v>
      </c>
      <c r="X10" s="32">
        <f t="shared" si="0"/>
        <v>0</v>
      </c>
      <c r="Y10" s="32">
        <f t="shared" si="0"/>
        <v>0</v>
      </c>
      <c r="Z10" s="32">
        <f t="shared" si="0"/>
        <v>0</v>
      </c>
      <c r="AA10" s="32">
        <f t="shared" si="0"/>
        <v>0</v>
      </c>
      <c r="AB10" s="32">
        <f t="shared" si="0"/>
        <v>0</v>
      </c>
      <c r="AC10" s="32">
        <f t="shared" si="0"/>
        <v>0</v>
      </c>
      <c r="AD10" s="32">
        <f t="shared" si="0"/>
        <v>0</v>
      </c>
      <c r="AE10" s="32">
        <f t="shared" si="0"/>
        <v>0</v>
      </c>
      <c r="AF10" s="32">
        <f t="shared" si="0"/>
        <v>0</v>
      </c>
      <c r="AG10" s="32">
        <f t="shared" si="0"/>
        <v>0</v>
      </c>
      <c r="AH10" s="32">
        <f t="shared" si="0"/>
        <v>0</v>
      </c>
      <c r="AI10" s="32">
        <f t="shared" ref="AI10:BA10" si="1">SUM(AI5:AI9)</f>
        <v>0</v>
      </c>
      <c r="AJ10" s="32">
        <f t="shared" si="1"/>
        <v>0</v>
      </c>
      <c r="AK10" s="32">
        <f t="shared" si="1"/>
        <v>0</v>
      </c>
      <c r="AL10" s="32">
        <f t="shared" si="1"/>
        <v>0</v>
      </c>
      <c r="AM10" s="32">
        <f t="shared" si="1"/>
        <v>0</v>
      </c>
      <c r="AN10" s="32">
        <f t="shared" si="1"/>
        <v>0</v>
      </c>
      <c r="AO10" s="32">
        <f t="shared" si="1"/>
        <v>0</v>
      </c>
      <c r="AP10" s="32">
        <f t="shared" si="1"/>
        <v>0</v>
      </c>
      <c r="AQ10" s="32">
        <f t="shared" si="1"/>
        <v>0</v>
      </c>
      <c r="AR10" s="32">
        <f t="shared" si="1"/>
        <v>0</v>
      </c>
      <c r="AS10" s="32">
        <f t="shared" si="1"/>
        <v>0</v>
      </c>
      <c r="AT10" s="32">
        <f t="shared" si="1"/>
        <v>0</v>
      </c>
      <c r="AU10" s="32">
        <f t="shared" si="1"/>
        <v>0</v>
      </c>
      <c r="AV10" s="32">
        <f t="shared" si="1"/>
        <v>0</v>
      </c>
      <c r="AW10" s="32">
        <f t="shared" si="1"/>
        <v>0</v>
      </c>
      <c r="AX10" s="32">
        <f t="shared" si="1"/>
        <v>0</v>
      </c>
      <c r="AY10" s="32">
        <f t="shared" si="1"/>
        <v>0</v>
      </c>
      <c r="AZ10" s="32">
        <f t="shared" si="1"/>
        <v>0</v>
      </c>
      <c r="BA10" s="32">
        <f t="shared" si="1"/>
        <v>0</v>
      </c>
    </row>
  </sheetData>
  <mergeCells count="2">
    <mergeCell ref="A1:AN1"/>
    <mergeCell ref="A2:A4"/>
  </mergeCells>
  <pageMargins left="0.393055555555556" right="0.275" top="0.708333333333333" bottom="0.629861111111111" header="0.5" footer="0.5"/>
  <pageSetup paperSize="13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"/>
  <sheetViews>
    <sheetView topLeftCell="A4" workbookViewId="0">
      <selection activeCell="AB17" sqref="AB17"/>
    </sheetView>
  </sheetViews>
  <sheetFormatPr defaultColWidth="9" defaultRowHeight="18.75"/>
  <cols>
    <col min="1" max="1" width="17.6333333333333" style="1" customWidth="1"/>
    <col min="2" max="3" width="4" style="1" customWidth="1"/>
    <col min="4" max="5" width="4" style="2" customWidth="1"/>
    <col min="6" max="6" width="4" style="1" customWidth="1"/>
    <col min="7" max="7" width="4" style="2" customWidth="1"/>
    <col min="8" max="10" width="4" style="1" customWidth="1"/>
    <col min="11" max="11" width="4" style="2" customWidth="1"/>
    <col min="12" max="14" width="4" style="1" customWidth="1"/>
    <col min="15" max="15" width="4" style="2" customWidth="1"/>
    <col min="16" max="18" width="4" style="1" customWidth="1"/>
    <col min="19" max="20" width="4" style="2" customWidth="1"/>
    <col min="21" max="21" width="4" style="1" customWidth="1"/>
    <col min="22" max="22" width="4" style="2" customWidth="1"/>
    <col min="23" max="46" width="4" style="1" customWidth="1"/>
    <col min="47" max="16383" width="9" style="1"/>
    <col min="16384" max="16384" width="9" style="3"/>
  </cols>
  <sheetData>
    <row r="1" s="1" customFormat="1" ht="24" customHeight="1" spans="1:46">
      <c r="A1" s="4" t="s">
        <v>209</v>
      </c>
      <c r="B1" s="4"/>
      <c r="C1" s="4"/>
      <c r="D1" s="5"/>
      <c r="E1" s="5"/>
      <c r="F1" s="4"/>
      <c r="G1" s="5"/>
      <c r="H1" s="4"/>
      <c r="I1" s="4"/>
      <c r="J1" s="4"/>
      <c r="K1" s="5"/>
      <c r="L1" s="4"/>
      <c r="M1" s="4"/>
      <c r="N1" s="4"/>
      <c r="O1" s="5"/>
      <c r="P1" s="4"/>
      <c r="Q1" s="4"/>
      <c r="R1" s="4"/>
      <c r="S1" s="5"/>
      <c r="T1" s="5"/>
      <c r="U1" s="4"/>
      <c r="V1" s="5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="1" customFormat="1" spans="1:46">
      <c r="A2" s="6" t="s">
        <v>210</v>
      </c>
      <c r="B2" s="7" t="s">
        <v>211</v>
      </c>
      <c r="C2" s="7"/>
      <c r="D2" s="8"/>
      <c r="E2" s="8"/>
      <c r="F2" s="7"/>
      <c r="G2" s="8"/>
      <c r="H2" s="7"/>
      <c r="I2" s="7"/>
      <c r="J2" s="7"/>
      <c r="K2" s="8"/>
      <c r="L2" s="7"/>
      <c r="M2" s="7"/>
      <c r="N2" s="7"/>
      <c r="O2" s="8"/>
      <c r="P2" s="7"/>
      <c r="Q2" s="7"/>
      <c r="R2" s="7"/>
      <c r="S2" s="8"/>
      <c r="T2" s="8"/>
      <c r="U2" s="7"/>
      <c r="V2" s="8"/>
      <c r="W2" s="16"/>
      <c r="X2" s="7" t="s">
        <v>212</v>
      </c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19"/>
    </row>
    <row r="3" s="1" customFormat="1" spans="1:46">
      <c r="A3" s="6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  <c r="Q3" s="9">
        <v>16</v>
      </c>
      <c r="R3" s="9">
        <v>17</v>
      </c>
      <c r="S3" s="9">
        <v>18</v>
      </c>
      <c r="T3" s="9">
        <v>19</v>
      </c>
      <c r="U3" s="9">
        <v>20</v>
      </c>
      <c r="V3" s="9">
        <v>21</v>
      </c>
      <c r="W3" s="9">
        <v>22</v>
      </c>
      <c r="X3" s="9">
        <v>23</v>
      </c>
      <c r="Y3" s="9">
        <v>24</v>
      </c>
      <c r="Z3" s="9">
        <v>25</v>
      </c>
      <c r="AA3" s="9">
        <v>26</v>
      </c>
      <c r="AB3" s="9">
        <v>27</v>
      </c>
      <c r="AC3" s="9">
        <v>28</v>
      </c>
      <c r="AD3" s="9">
        <v>29</v>
      </c>
      <c r="AE3" s="9">
        <v>30</v>
      </c>
      <c r="AF3" s="9">
        <v>31</v>
      </c>
      <c r="AG3" s="9">
        <v>32</v>
      </c>
      <c r="AH3" s="9">
        <v>33</v>
      </c>
      <c r="AI3" s="9">
        <v>34</v>
      </c>
      <c r="AJ3" s="9">
        <v>35</v>
      </c>
      <c r="AK3" s="9">
        <v>36</v>
      </c>
      <c r="AL3" s="9">
        <v>37</v>
      </c>
      <c r="AM3" s="9">
        <v>38</v>
      </c>
      <c r="AN3" s="9">
        <v>39</v>
      </c>
      <c r="AO3" s="9">
        <v>40</v>
      </c>
      <c r="AP3" s="9">
        <v>41</v>
      </c>
      <c r="AQ3" s="9">
        <v>42</v>
      </c>
      <c r="AR3" s="9">
        <v>43</v>
      </c>
      <c r="AS3" s="9">
        <v>44</v>
      </c>
      <c r="AT3" s="9">
        <v>45</v>
      </c>
    </row>
    <row r="4" s="1" customFormat="1" ht="97.5" spans="1:46">
      <c r="A4" s="10"/>
      <c r="B4" s="11" t="s">
        <v>213</v>
      </c>
      <c r="C4" s="11" t="s">
        <v>214</v>
      </c>
      <c r="D4" s="12" t="s">
        <v>215</v>
      </c>
      <c r="E4" s="12" t="s">
        <v>216</v>
      </c>
      <c r="F4" s="11" t="s">
        <v>217</v>
      </c>
      <c r="G4" s="12" t="s">
        <v>218</v>
      </c>
      <c r="H4" s="11" t="s">
        <v>219</v>
      </c>
      <c r="I4" s="11" t="s">
        <v>220</v>
      </c>
      <c r="J4" s="11" t="s">
        <v>221</v>
      </c>
      <c r="K4" s="12" t="s">
        <v>222</v>
      </c>
      <c r="L4" s="11" t="s">
        <v>223</v>
      </c>
      <c r="M4" s="11" t="s">
        <v>224</v>
      </c>
      <c r="N4" s="11" t="s">
        <v>225</v>
      </c>
      <c r="O4" s="12" t="s">
        <v>226</v>
      </c>
      <c r="P4" s="11" t="s">
        <v>227</v>
      </c>
      <c r="Q4" s="11" t="s">
        <v>228</v>
      </c>
      <c r="R4" s="11" t="s">
        <v>229</v>
      </c>
      <c r="S4" s="12" t="s">
        <v>230</v>
      </c>
      <c r="T4" s="12" t="s">
        <v>231</v>
      </c>
      <c r="U4" s="11" t="s">
        <v>232</v>
      </c>
      <c r="V4" s="12" t="s">
        <v>233</v>
      </c>
      <c r="W4" s="17" t="s">
        <v>234</v>
      </c>
      <c r="X4" s="11" t="s">
        <v>235</v>
      </c>
      <c r="Y4" s="11" t="s">
        <v>236</v>
      </c>
      <c r="Z4" s="11" t="s">
        <v>237</v>
      </c>
      <c r="AA4" s="11" t="s">
        <v>238</v>
      </c>
      <c r="AB4" s="11" t="s">
        <v>239</v>
      </c>
      <c r="AC4" s="11" t="s">
        <v>240</v>
      </c>
      <c r="AD4" s="11" t="s">
        <v>241</v>
      </c>
      <c r="AE4" s="11" t="s">
        <v>242</v>
      </c>
      <c r="AF4" s="11" t="s">
        <v>243</v>
      </c>
      <c r="AG4" s="11" t="s">
        <v>244</v>
      </c>
      <c r="AH4" s="11" t="s">
        <v>245</v>
      </c>
      <c r="AI4" s="18" t="s">
        <v>246</v>
      </c>
      <c r="AJ4" s="18" t="s">
        <v>247</v>
      </c>
      <c r="AK4" s="11" t="s">
        <v>248</v>
      </c>
      <c r="AL4" s="11" t="s">
        <v>249</v>
      </c>
      <c r="AM4" s="11" t="s">
        <v>250</v>
      </c>
      <c r="AN4" s="11" t="s">
        <v>251</v>
      </c>
      <c r="AO4" s="11" t="s">
        <v>252</v>
      </c>
      <c r="AP4" s="11" t="s">
        <v>253</v>
      </c>
      <c r="AQ4" s="11" t="s">
        <v>254</v>
      </c>
      <c r="AR4" s="11" t="s">
        <v>255</v>
      </c>
      <c r="AS4" s="11" t="s">
        <v>256</v>
      </c>
      <c r="AT4" s="20" t="s">
        <v>257</v>
      </c>
    </row>
    <row r="5" spans="1:46">
      <c r="A5" s="13"/>
      <c r="B5" s="13"/>
      <c r="C5" s="13"/>
      <c r="D5" s="14"/>
      <c r="E5" s="14"/>
      <c r="F5" s="13"/>
      <c r="G5" s="14"/>
      <c r="H5" s="13"/>
      <c r="I5" s="13"/>
      <c r="J5" s="13"/>
      <c r="K5" s="14"/>
      <c r="L5" s="13"/>
      <c r="M5" s="13"/>
      <c r="N5" s="13"/>
      <c r="O5" s="14"/>
      <c r="P5" s="13"/>
      <c r="Q5" s="13"/>
      <c r="R5" s="13"/>
      <c r="S5" s="14"/>
      <c r="T5" s="14"/>
      <c r="U5" s="13"/>
      <c r="V5" s="14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21"/>
    </row>
    <row r="6" spans="1:46">
      <c r="A6" s="13"/>
      <c r="B6" s="13"/>
      <c r="C6" s="13"/>
      <c r="D6" s="14"/>
      <c r="E6" s="14"/>
      <c r="F6" s="13"/>
      <c r="G6" s="14"/>
      <c r="H6" s="13"/>
      <c r="I6" s="13"/>
      <c r="J6" s="13"/>
      <c r="K6" s="14"/>
      <c r="L6" s="13"/>
      <c r="M6" s="13"/>
      <c r="N6" s="13"/>
      <c r="O6" s="14"/>
      <c r="P6" s="13"/>
      <c r="Q6" s="13"/>
      <c r="R6" s="13"/>
      <c r="S6" s="14"/>
      <c r="T6" s="14"/>
      <c r="U6" s="13"/>
      <c r="V6" s="14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21"/>
    </row>
    <row r="7" spans="1:46">
      <c r="A7" s="13"/>
      <c r="B7" s="13"/>
      <c r="C7" s="13"/>
      <c r="D7" s="14"/>
      <c r="E7" s="14"/>
      <c r="F7" s="13"/>
      <c r="G7" s="14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4"/>
      <c r="U7" s="13"/>
      <c r="V7" s="14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21"/>
    </row>
    <row r="8" spans="1:46">
      <c r="A8" s="13"/>
      <c r="B8" s="13"/>
      <c r="C8" s="13"/>
      <c r="D8" s="14"/>
      <c r="E8" s="14"/>
      <c r="F8" s="13"/>
      <c r="G8" s="14"/>
      <c r="H8" s="13"/>
      <c r="I8" s="13"/>
      <c r="J8" s="13"/>
      <c r="K8" s="14"/>
      <c r="L8" s="13"/>
      <c r="M8" s="13"/>
      <c r="N8" s="13"/>
      <c r="O8" s="14"/>
      <c r="P8" s="13"/>
      <c r="Q8" s="13"/>
      <c r="R8" s="13"/>
      <c r="S8" s="14"/>
      <c r="T8" s="14"/>
      <c r="U8" s="13"/>
      <c r="V8" s="14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21"/>
    </row>
    <row r="9" spans="1:46">
      <c r="A9" s="13"/>
      <c r="B9" s="13"/>
      <c r="C9" s="13"/>
      <c r="D9" s="14"/>
      <c r="E9" s="14"/>
      <c r="F9" s="13"/>
      <c r="G9" s="14"/>
      <c r="H9" s="13"/>
      <c r="I9" s="13"/>
      <c r="J9" s="13"/>
      <c r="K9" s="14"/>
      <c r="L9" s="13"/>
      <c r="M9" s="13"/>
      <c r="N9" s="13"/>
      <c r="O9" s="14"/>
      <c r="P9" s="13"/>
      <c r="Q9" s="13"/>
      <c r="R9" s="13"/>
      <c r="S9" s="14"/>
      <c r="T9" s="14"/>
      <c r="U9" s="13"/>
      <c r="V9" s="1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21"/>
    </row>
    <row r="10" spans="1:46">
      <c r="A10" s="15" t="s">
        <v>8</v>
      </c>
      <c r="B10" s="15">
        <f>SUM(B5:B9)</f>
        <v>0</v>
      </c>
      <c r="C10" s="15">
        <f t="shared" ref="C10:AT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0</v>
      </c>
      <c r="O10" s="15">
        <f t="shared" si="0"/>
        <v>0</v>
      </c>
      <c r="P10" s="15">
        <f t="shared" si="0"/>
        <v>0</v>
      </c>
      <c r="Q10" s="15">
        <f t="shared" si="0"/>
        <v>0</v>
      </c>
      <c r="R10" s="15">
        <f t="shared" si="0"/>
        <v>0</v>
      </c>
      <c r="S10" s="15">
        <f t="shared" si="0"/>
        <v>0</v>
      </c>
      <c r="T10" s="15">
        <f t="shared" si="0"/>
        <v>0</v>
      </c>
      <c r="U10" s="15">
        <f t="shared" si="0"/>
        <v>0</v>
      </c>
      <c r="V10" s="15">
        <f t="shared" si="0"/>
        <v>0</v>
      </c>
      <c r="W10" s="15">
        <f t="shared" si="0"/>
        <v>0</v>
      </c>
      <c r="X10" s="15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5">
        <f t="shared" si="0"/>
        <v>0</v>
      </c>
      <c r="AC10" s="15">
        <f t="shared" si="0"/>
        <v>0</v>
      </c>
      <c r="AD10" s="15">
        <f t="shared" si="0"/>
        <v>0</v>
      </c>
      <c r="AE10" s="15">
        <f t="shared" si="0"/>
        <v>0</v>
      </c>
      <c r="AF10" s="15">
        <f t="shared" si="0"/>
        <v>0</v>
      </c>
      <c r="AG10" s="15">
        <f t="shared" si="0"/>
        <v>0</v>
      </c>
      <c r="AH10" s="15">
        <f t="shared" si="0"/>
        <v>0</v>
      </c>
      <c r="AI10" s="15">
        <f t="shared" si="0"/>
        <v>0</v>
      </c>
      <c r="AJ10" s="15">
        <f t="shared" si="0"/>
        <v>0</v>
      </c>
      <c r="AK10" s="15">
        <f t="shared" si="0"/>
        <v>0</v>
      </c>
      <c r="AL10" s="15">
        <f t="shared" si="0"/>
        <v>0</v>
      </c>
      <c r="AM10" s="15">
        <f t="shared" si="0"/>
        <v>0</v>
      </c>
      <c r="AN10" s="15">
        <f t="shared" si="0"/>
        <v>0</v>
      </c>
      <c r="AO10" s="15">
        <f t="shared" si="0"/>
        <v>0</v>
      </c>
      <c r="AP10" s="15">
        <f t="shared" si="0"/>
        <v>0</v>
      </c>
      <c r="AQ10" s="15">
        <f t="shared" si="0"/>
        <v>0</v>
      </c>
      <c r="AR10" s="15">
        <f t="shared" si="0"/>
        <v>0</v>
      </c>
      <c r="AS10" s="15">
        <f t="shared" si="0"/>
        <v>0</v>
      </c>
      <c r="AT10" s="15">
        <f t="shared" si="0"/>
        <v>0</v>
      </c>
    </row>
  </sheetData>
  <mergeCells count="4">
    <mergeCell ref="A1:AT1"/>
    <mergeCell ref="B2:W2"/>
    <mergeCell ref="X2:AT2"/>
    <mergeCell ref="A2:A4"/>
  </mergeCells>
  <pageMargins left="0.472222222222222" right="0.472222222222222" top="1" bottom="1" header="0.5" footer="0.5"/>
  <pageSetup paperSiz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学生课本</vt:lpstr>
      <vt:lpstr>教师教本</vt:lpstr>
      <vt:lpstr>七年级教参</vt:lpstr>
      <vt:lpstr>八年级教参</vt:lpstr>
      <vt:lpstr>九年级教参</vt:lpstr>
      <vt:lpstr>数学教学核心素养</vt:lpstr>
      <vt:lpstr>课程标准</vt:lpstr>
      <vt:lpstr>课程标准解读和视频教学卡</vt:lpstr>
      <vt:lpstr>教案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鸿运当头</cp:lastModifiedBy>
  <dcterms:created xsi:type="dcterms:W3CDTF">2023-05-12T11:15:00Z</dcterms:created>
  <dcterms:modified xsi:type="dcterms:W3CDTF">2024-06-24T08:43:06Z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CD754A5D2D504EB08DEA1B17702FEBC4_13</vt:lpwstr>
  </property>
</Properties>
</file>