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<sst xmlns="http://schemas.openxmlformats.org/spreadsheetml/2006/main" count="40" uniqueCount="40">
  <si>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t xml:space="preserve">滕州市技术创新中心建设推进表
</t>
    </r>
    <r>
      <rPr>
        <sz val="16"/>
        <color theme="1"/>
        <rFont val="方正小标宋简体"/>
        <charset val="134"/>
      </rPr>
      <t>（规上工业企业研发机构覆盖率）</t>
    </r>
  </si>
  <si>
    <t>所属镇街</t>
  </si>
  <si>
    <t>规上工业企业总数</t>
  </si>
  <si>
    <t>有市级以上平台</t>
  </si>
  <si>
    <t>目前平台覆盖率</t>
  </si>
  <si>
    <t>无平台
企业数</t>
  </si>
  <si>
    <t>其中</t>
  </si>
  <si>
    <t>6月申报数</t>
  </si>
  <si>
    <t>7月申报数</t>
  </si>
  <si>
    <t>8月申报数</t>
  </si>
  <si>
    <t>9月</t>
  </si>
  <si>
    <t>高企无平台企业数</t>
  </si>
  <si>
    <t>科小无平台企业数</t>
  </si>
  <si>
    <t>未享受2022年度加计扣除无平台企业数</t>
  </si>
  <si>
    <t>60%覆盖率
（营收过亿元+高企全覆盖)</t>
  </si>
  <si>
    <t>75%覆盖率
（营收过5000万元全覆盖）</t>
  </si>
  <si>
    <t>90%覆盖率
（营收过3000万元全覆盖）</t>
  </si>
  <si>
    <t>95%覆盖率
（力争营收过2000万元全覆盖）</t>
  </si>
  <si>
    <t>北辛街道</t>
  </si>
  <si>
    <t>姜屯镇</t>
  </si>
  <si>
    <t>东郭镇</t>
  </si>
  <si>
    <t>西岗镇</t>
  </si>
  <si>
    <t>东沙河街道</t>
  </si>
  <si>
    <t>大坞镇</t>
  </si>
  <si>
    <t>界河镇</t>
  </si>
  <si>
    <t>善南街道</t>
  </si>
  <si>
    <t>龙阳镇</t>
  </si>
  <si>
    <t>滨湖镇</t>
  </si>
  <si>
    <t>荆河街道</t>
  </si>
  <si>
    <t>木石镇</t>
  </si>
  <si>
    <t>张汪镇</t>
  </si>
  <si>
    <t>级索镇</t>
  </si>
  <si>
    <t>官桥镇</t>
  </si>
  <si>
    <t>南沙河镇</t>
  </si>
  <si>
    <t>龙泉街道</t>
  </si>
  <si>
    <t>洪绪镇</t>
  </si>
  <si>
    <t>羊庄镇</t>
  </si>
  <si>
    <t>鲍沟镇</t>
  </si>
  <si>
    <t>柴胡店镇</t>
  </si>
  <si>
    <t>全市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</si>
</sst>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view="pageBreakPreview" zoomScaleNormal="100" topLeftCell="A2" workbookViewId="0">
      <selection activeCell="K10" sqref="K10"/>
    </sheetView>
  </sheetViews>
  <sheetFormatPr defaultColWidth="9" defaultRowHeight="13.5"/>
  <cols>
    <col min="1" max="1" width="17.875" style="1" customWidth="1"/>
    <col min="2" max="2" width="9.75" style="1" customWidth="1"/>
    <col min="3" max="3" width="11" style="1" customWidth="1"/>
    <col min="4" max="4" width="12.125" style="1" customWidth="1"/>
    <col min="5" max="5" width="10.1666666666667" style="1" customWidth="1"/>
    <col min="6" max="6" width="12.5" style="1" customWidth="1"/>
    <col min="7" max="7" width="10.75" style="1" customWidth="1"/>
    <col min="8" max="8" width="1.875" style="1" hidden="1" customWidth="1"/>
    <col min="9" max="9" width="32.125" style="1" customWidth="1"/>
    <col min="10" max="10" width="31.75" style="1" customWidth="1"/>
    <col min="11" max="11" width="32.25" style="1" customWidth="1"/>
    <col min="12" max="12" width="10" style="1" customWidth="1"/>
    <col min="13" max="16384" width="9" style="1"/>
  </cols>
  <sheetData>
    <row r="1" s="1" customFormat="1" ht="32.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6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6" customHeight="1" spans="1:12">
      <c r="A3" s="4" t="s">
        <v>1</v>
      </c>
      <c r="B3" s="5" t="s">
        <v>2</v>
      </c>
      <c r="C3" s="6" t="s">
        <v>3</v>
      </c>
      <c r="D3" s="7" t="s">
        <v>4</v>
      </c>
      <c r="E3" s="5" t="s">
        <v>5</v>
      </c>
      <c r="F3" s="6" t="s">
        <v>6</v>
      </c>
      <c r="G3" s="7"/>
      <c r="H3" s="7"/>
      <c r="I3" s="7" t="s">
        <v>7</v>
      </c>
      <c r="J3" s="7" t="s">
        <v>8</v>
      </c>
      <c r="K3" s="7" t="s">
        <v>9</v>
      </c>
      <c r="L3" s="17" t="s">
        <v>10</v>
      </c>
    </row>
    <row r="4" s="1" customFormat="1" ht="61" customHeight="1" spans="1:12">
      <c r="A4" s="8"/>
      <c r="B4" s="9"/>
      <c r="C4" s="6"/>
      <c r="D4" s="7"/>
      <c r="E4" s="10"/>
      <c r="F4" s="6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18" t="s">
        <v>17</v>
      </c>
    </row>
    <row r="5" s="1" customFormat="1" ht="23" customHeight="1" spans="1:12">
      <c r="A5" s="11" t="s">
        <v>18</v>
      </c>
      <c r="B5" s="11">
        <v>11</v>
      </c>
      <c r="C5" s="11">
        <v>8</v>
      </c>
      <c r="D5" s="12">
        <f t="shared" ref="D5:D26" si="0">C5/B5</f>
        <v>0.727272727272727</v>
      </c>
      <c r="E5" s="11">
        <v>3</v>
      </c>
      <c r="F5" s="11">
        <v>1</v>
      </c>
      <c r="G5" s="11">
        <v>1</v>
      </c>
      <c r="H5" s="11">
        <v>2</v>
      </c>
      <c r="I5" s="11">
        <v>1</v>
      </c>
      <c r="J5" s="11">
        <v>1</v>
      </c>
      <c r="K5" s="11">
        <v>1</v>
      </c>
      <c r="L5" s="19"/>
    </row>
    <row r="6" s="1" customFormat="1" ht="23" customHeight="1" spans="1:12">
      <c r="A6" s="11" t="s">
        <v>19</v>
      </c>
      <c r="B6" s="11">
        <v>27</v>
      </c>
      <c r="C6" s="11">
        <v>16</v>
      </c>
      <c r="D6" s="12">
        <f t="shared" si="0"/>
        <v>0.592592592592593</v>
      </c>
      <c r="E6" s="11">
        <v>11</v>
      </c>
      <c r="F6" s="11"/>
      <c r="G6" s="11">
        <v>2</v>
      </c>
      <c r="H6" s="11">
        <v>9</v>
      </c>
      <c r="I6" s="11">
        <v>2</v>
      </c>
      <c r="J6" s="11">
        <v>2</v>
      </c>
      <c r="K6" s="11">
        <v>4</v>
      </c>
      <c r="L6" s="19"/>
    </row>
    <row r="7" s="1" customFormat="1" ht="23" customHeight="1" spans="1:12">
      <c r="A7" s="11" t="s">
        <v>20</v>
      </c>
      <c r="B7" s="11">
        <v>14</v>
      </c>
      <c r="C7" s="11">
        <v>8</v>
      </c>
      <c r="D7" s="12">
        <f t="shared" si="0"/>
        <v>0.571428571428571</v>
      </c>
      <c r="E7" s="11">
        <v>6</v>
      </c>
      <c r="F7" s="11">
        <v>1</v>
      </c>
      <c r="G7" s="11">
        <v>1</v>
      </c>
      <c r="H7" s="11">
        <v>5</v>
      </c>
      <c r="I7" s="11">
        <v>2</v>
      </c>
      <c r="J7" s="11">
        <v>1</v>
      </c>
      <c r="K7" s="11">
        <v>1</v>
      </c>
      <c r="L7" s="19"/>
    </row>
    <row r="8" s="1" customFormat="1" ht="23" customHeight="1" spans="1:12">
      <c r="A8" s="11" t="s">
        <v>21</v>
      </c>
      <c r="B8" s="11">
        <v>17</v>
      </c>
      <c r="C8" s="11">
        <v>9</v>
      </c>
      <c r="D8" s="12">
        <f t="shared" si="0"/>
        <v>0.529411764705882</v>
      </c>
      <c r="E8" s="11">
        <v>8</v>
      </c>
      <c r="F8" s="11"/>
      <c r="G8" s="11"/>
      <c r="H8" s="11">
        <v>8</v>
      </c>
      <c r="I8" s="11">
        <v>2</v>
      </c>
      <c r="J8" s="11">
        <v>2</v>
      </c>
      <c r="K8" s="11">
        <v>2</v>
      </c>
      <c r="L8" s="19"/>
    </row>
    <row r="9" s="1" customFormat="1" ht="23" customHeight="1" spans="1:12">
      <c r="A9" s="11" t="s">
        <v>22</v>
      </c>
      <c r="B9" s="11">
        <v>6</v>
      </c>
      <c r="C9" s="11">
        <v>3</v>
      </c>
      <c r="D9" s="12">
        <f t="shared" si="0"/>
        <v>0.5</v>
      </c>
      <c r="E9" s="11">
        <v>3</v>
      </c>
      <c r="F9" s="11"/>
      <c r="G9" s="11"/>
      <c r="H9" s="11">
        <v>3</v>
      </c>
      <c r="I9" s="11">
        <v>1</v>
      </c>
      <c r="J9" s="11">
        <v>1</v>
      </c>
      <c r="K9" s="11">
        <v>1</v>
      </c>
      <c r="L9" s="19"/>
    </row>
    <row r="10" s="1" customFormat="1" ht="23" customHeight="1" spans="1:12">
      <c r="A10" s="11" t="s">
        <v>23</v>
      </c>
      <c r="B10" s="11">
        <v>17</v>
      </c>
      <c r="C10" s="11">
        <v>8</v>
      </c>
      <c r="D10" s="12">
        <f t="shared" si="0"/>
        <v>0.470588235294118</v>
      </c>
      <c r="E10" s="11">
        <v>9</v>
      </c>
      <c r="F10" s="11">
        <v>1</v>
      </c>
      <c r="G10" s="11">
        <v>3</v>
      </c>
      <c r="H10" s="11">
        <v>6</v>
      </c>
      <c r="I10" s="11">
        <v>3</v>
      </c>
      <c r="J10" s="11">
        <v>2</v>
      </c>
      <c r="K10" s="11">
        <v>2</v>
      </c>
      <c r="L10" s="19"/>
    </row>
    <row r="11" s="1" customFormat="1" ht="23" customHeight="1" spans="1:12">
      <c r="A11" s="11" t="s">
        <v>24</v>
      </c>
      <c r="B11" s="11">
        <v>17</v>
      </c>
      <c r="C11" s="11">
        <v>8</v>
      </c>
      <c r="D11" s="12">
        <f t="shared" si="0"/>
        <v>0.470588235294118</v>
      </c>
      <c r="E11" s="11">
        <v>9</v>
      </c>
      <c r="F11" s="11"/>
      <c r="G11" s="11">
        <v>1</v>
      </c>
      <c r="H11" s="11">
        <v>9</v>
      </c>
      <c r="I11" s="11">
        <v>3</v>
      </c>
      <c r="J11" s="11">
        <v>2</v>
      </c>
      <c r="K11" s="11">
        <v>2</v>
      </c>
      <c r="L11" s="19"/>
    </row>
    <row r="12" s="1" customFormat="1" ht="23" customHeight="1" spans="1:12">
      <c r="A12" s="11" t="s">
        <v>25</v>
      </c>
      <c r="B12" s="11">
        <v>53</v>
      </c>
      <c r="C12" s="11">
        <v>24</v>
      </c>
      <c r="D12" s="12">
        <f t="shared" si="0"/>
        <v>0.452830188679245</v>
      </c>
      <c r="E12" s="11">
        <v>29</v>
      </c>
      <c r="F12" s="11">
        <v>5</v>
      </c>
      <c r="G12" s="11">
        <v>7</v>
      </c>
      <c r="H12" s="11">
        <v>23</v>
      </c>
      <c r="I12" s="11">
        <v>8</v>
      </c>
      <c r="J12" s="11">
        <v>7</v>
      </c>
      <c r="K12" s="11">
        <v>9</v>
      </c>
      <c r="L12" s="19"/>
    </row>
    <row r="13" s="1" customFormat="1" ht="23" customHeight="1" spans="1:12">
      <c r="A13" s="11" t="s">
        <v>26</v>
      </c>
      <c r="B13" s="11">
        <v>7</v>
      </c>
      <c r="C13" s="11">
        <v>3</v>
      </c>
      <c r="D13" s="12">
        <f t="shared" si="0"/>
        <v>0.428571428571429</v>
      </c>
      <c r="E13" s="11">
        <v>4</v>
      </c>
      <c r="F13" s="11">
        <v>1</v>
      </c>
      <c r="G13" s="11">
        <v>1</v>
      </c>
      <c r="H13" s="11">
        <v>3</v>
      </c>
      <c r="I13" s="11">
        <v>2</v>
      </c>
      <c r="J13" s="11">
        <v>1</v>
      </c>
      <c r="K13" s="11">
        <v>1</v>
      </c>
      <c r="L13" s="19"/>
    </row>
    <row r="14" s="1" customFormat="1" ht="23" customHeight="1" spans="1:12">
      <c r="A14" s="11" t="s">
        <v>27</v>
      </c>
      <c r="B14" s="11">
        <v>10</v>
      </c>
      <c r="C14" s="11">
        <v>4</v>
      </c>
      <c r="D14" s="12">
        <f t="shared" si="0"/>
        <v>0.4</v>
      </c>
      <c r="E14" s="11">
        <v>6</v>
      </c>
      <c r="F14" s="11"/>
      <c r="G14" s="11"/>
      <c r="H14" s="11">
        <v>6</v>
      </c>
      <c r="I14" s="11">
        <v>2</v>
      </c>
      <c r="J14" s="11">
        <v>2</v>
      </c>
      <c r="K14" s="11">
        <v>1</v>
      </c>
      <c r="L14" s="19"/>
    </row>
    <row r="15" s="1" customFormat="1" ht="23" customHeight="1" spans="1:12">
      <c r="A15" s="11" t="s">
        <v>28</v>
      </c>
      <c r="B15" s="11">
        <v>30</v>
      </c>
      <c r="C15" s="11">
        <v>12</v>
      </c>
      <c r="D15" s="12">
        <f t="shared" si="0"/>
        <v>0.4</v>
      </c>
      <c r="E15" s="11">
        <v>18</v>
      </c>
      <c r="F15" s="11">
        <v>2</v>
      </c>
      <c r="G15" s="11">
        <v>6</v>
      </c>
      <c r="H15" s="11">
        <v>10</v>
      </c>
      <c r="I15" s="11">
        <v>6</v>
      </c>
      <c r="J15" s="11">
        <v>4</v>
      </c>
      <c r="K15" s="11">
        <v>5</v>
      </c>
      <c r="L15" s="19"/>
    </row>
    <row r="16" s="1" customFormat="1" ht="23" customHeight="1" spans="1:12">
      <c r="A16" s="11" t="s">
        <v>29</v>
      </c>
      <c r="B16" s="11">
        <v>25</v>
      </c>
      <c r="C16" s="11">
        <v>10</v>
      </c>
      <c r="D16" s="12">
        <f t="shared" si="0"/>
        <v>0.4</v>
      </c>
      <c r="E16" s="11">
        <v>15</v>
      </c>
      <c r="F16" s="11">
        <v>3</v>
      </c>
      <c r="G16" s="11">
        <v>3</v>
      </c>
      <c r="H16" s="11">
        <v>10</v>
      </c>
      <c r="I16" s="11">
        <v>5</v>
      </c>
      <c r="J16" s="11">
        <v>4</v>
      </c>
      <c r="K16" s="11">
        <v>4</v>
      </c>
      <c r="L16" s="19"/>
    </row>
    <row r="17" s="1" customFormat="1" ht="23" customHeight="1" spans="1:12">
      <c r="A17" s="11" t="s">
        <v>30</v>
      </c>
      <c r="B17" s="11">
        <v>10</v>
      </c>
      <c r="C17" s="11">
        <v>4</v>
      </c>
      <c r="D17" s="12">
        <f t="shared" si="0"/>
        <v>0.4</v>
      </c>
      <c r="E17" s="11">
        <v>6</v>
      </c>
      <c r="F17" s="11"/>
      <c r="G17" s="11">
        <v>2</v>
      </c>
      <c r="H17" s="11">
        <v>6</v>
      </c>
      <c r="I17" s="11">
        <v>2</v>
      </c>
      <c r="J17" s="11">
        <v>2</v>
      </c>
      <c r="K17" s="11">
        <v>1</v>
      </c>
      <c r="L17" s="19"/>
    </row>
    <row r="18" s="1" customFormat="1" ht="23" customHeight="1" spans="1:12">
      <c r="A18" s="11" t="s">
        <v>31</v>
      </c>
      <c r="B18" s="11">
        <v>18</v>
      </c>
      <c r="C18" s="11">
        <v>7</v>
      </c>
      <c r="D18" s="12">
        <f t="shared" si="0"/>
        <v>0.388888888888889</v>
      </c>
      <c r="E18" s="11">
        <v>11</v>
      </c>
      <c r="F18" s="11"/>
      <c r="G18" s="11"/>
      <c r="H18" s="11">
        <v>11</v>
      </c>
      <c r="I18" s="11">
        <v>4</v>
      </c>
      <c r="J18" s="11">
        <v>3</v>
      </c>
      <c r="K18" s="11">
        <v>2</v>
      </c>
      <c r="L18" s="19"/>
    </row>
    <row r="19" s="1" customFormat="1" ht="23" customHeight="1" spans="1:12">
      <c r="A19" s="11" t="s">
        <v>32</v>
      </c>
      <c r="B19" s="11">
        <v>16</v>
      </c>
      <c r="C19" s="11">
        <v>6</v>
      </c>
      <c r="D19" s="12">
        <f t="shared" si="0"/>
        <v>0.375</v>
      </c>
      <c r="E19" s="11">
        <v>10</v>
      </c>
      <c r="F19" s="11"/>
      <c r="G19" s="11"/>
      <c r="H19" s="11">
        <v>10</v>
      </c>
      <c r="I19" s="11">
        <v>4</v>
      </c>
      <c r="J19" s="11">
        <v>2</v>
      </c>
      <c r="K19" s="11">
        <v>2</v>
      </c>
      <c r="L19" s="19"/>
    </row>
    <row r="20" s="1" customFormat="1" ht="23" customHeight="1" spans="1:12">
      <c r="A20" s="11" t="s">
        <v>33</v>
      </c>
      <c r="B20" s="11">
        <v>34</v>
      </c>
      <c r="C20" s="11">
        <v>11</v>
      </c>
      <c r="D20" s="12">
        <f t="shared" si="0"/>
        <v>0.323529411764706</v>
      </c>
      <c r="E20" s="11">
        <v>23</v>
      </c>
      <c r="F20" s="11">
        <v>4</v>
      </c>
      <c r="G20" s="11">
        <v>5</v>
      </c>
      <c r="H20" s="11">
        <v>16</v>
      </c>
      <c r="I20" s="15">
        <v>9</v>
      </c>
      <c r="J20" s="11">
        <v>5</v>
      </c>
      <c r="K20" s="11">
        <v>6</v>
      </c>
      <c r="L20" s="19"/>
    </row>
    <row r="21" s="1" customFormat="1" ht="23" customHeight="1" spans="1:12">
      <c r="A21" s="11" t="s">
        <v>34</v>
      </c>
      <c r="B21" s="11">
        <v>28</v>
      </c>
      <c r="C21" s="11">
        <v>9</v>
      </c>
      <c r="D21" s="12">
        <f t="shared" si="0"/>
        <v>0.321428571428571</v>
      </c>
      <c r="E21" s="11">
        <v>19</v>
      </c>
      <c r="F21" s="11">
        <v>2</v>
      </c>
      <c r="G21" s="11">
        <v>2</v>
      </c>
      <c r="H21" s="11">
        <v>13</v>
      </c>
      <c r="I21" s="11">
        <v>8</v>
      </c>
      <c r="J21" s="11">
        <v>4</v>
      </c>
      <c r="K21" s="11">
        <v>4</v>
      </c>
      <c r="L21" s="19"/>
    </row>
    <row r="22" s="1" customFormat="1" ht="23" customHeight="1" spans="1:12">
      <c r="A22" s="11" t="s">
        <v>35</v>
      </c>
      <c r="B22" s="11">
        <v>44</v>
      </c>
      <c r="C22" s="11">
        <v>15</v>
      </c>
      <c r="D22" s="12">
        <f t="shared" si="0"/>
        <v>0.340909090909091</v>
      </c>
      <c r="E22" s="11">
        <v>29</v>
      </c>
      <c r="F22" s="11">
        <v>1</v>
      </c>
      <c r="G22" s="11">
        <v>3</v>
      </c>
      <c r="H22" s="11">
        <v>27</v>
      </c>
      <c r="I22" s="11">
        <v>13</v>
      </c>
      <c r="J22" s="11">
        <v>6</v>
      </c>
      <c r="K22" s="11">
        <v>7</v>
      </c>
      <c r="L22" s="19"/>
    </row>
    <row r="23" s="1" customFormat="1" ht="23" customHeight="1" spans="1:12">
      <c r="A23" s="11" t="s">
        <v>36</v>
      </c>
      <c r="B23" s="11">
        <v>6</v>
      </c>
      <c r="C23" s="11">
        <v>1</v>
      </c>
      <c r="D23" s="12">
        <f t="shared" si="0"/>
        <v>0.166666666666667</v>
      </c>
      <c r="E23" s="11">
        <v>5</v>
      </c>
      <c r="F23" s="11">
        <v>1</v>
      </c>
      <c r="G23" s="11">
        <v>1</v>
      </c>
      <c r="H23" s="11">
        <v>4</v>
      </c>
      <c r="I23" s="11">
        <v>3</v>
      </c>
      <c r="J23" s="11">
        <v>1</v>
      </c>
      <c r="K23" s="11">
        <v>1</v>
      </c>
      <c r="L23" s="19"/>
    </row>
    <row r="24" s="1" customFormat="1" ht="23" customHeight="1" spans="1:12">
      <c r="A24" s="11" t="s">
        <v>37</v>
      </c>
      <c r="B24" s="11">
        <v>33</v>
      </c>
      <c r="C24" s="11">
        <v>2</v>
      </c>
      <c r="D24" s="12">
        <f t="shared" si="0"/>
        <v>0.0606060606060606</v>
      </c>
      <c r="E24" s="11">
        <v>31</v>
      </c>
      <c r="F24" s="11">
        <v>3</v>
      </c>
      <c r="G24" s="11">
        <v>6</v>
      </c>
      <c r="H24" s="11">
        <v>26</v>
      </c>
      <c r="I24" s="11">
        <v>10</v>
      </c>
      <c r="J24" s="11">
        <v>10</v>
      </c>
      <c r="K24" s="11">
        <v>6</v>
      </c>
      <c r="L24" s="19"/>
    </row>
    <row r="25" s="1" customFormat="1" ht="23" customHeight="1" spans="1:12">
      <c r="A25" s="11" t="s">
        <v>38</v>
      </c>
      <c r="B25" s="11">
        <v>9</v>
      </c>
      <c r="C25" s="11"/>
      <c r="D25" s="12">
        <f t="shared" si="0"/>
        <v>0</v>
      </c>
      <c r="E25" s="11">
        <v>9</v>
      </c>
      <c r="F25" s="11"/>
      <c r="G25" s="11">
        <v>1</v>
      </c>
      <c r="H25" s="11">
        <v>8</v>
      </c>
      <c r="I25" s="11">
        <v>4</v>
      </c>
      <c r="J25" s="11">
        <v>2</v>
      </c>
      <c r="K25" s="11">
        <v>2</v>
      </c>
      <c r="L25" s="19"/>
    </row>
    <row r="26" s="1" customFormat="1" ht="23" customHeight="1" spans="1:12">
      <c r="A26" s="11" t="s">
        <v>39</v>
      </c>
      <c r="B26" s="11">
        <v>432</v>
      </c>
      <c r="C26" s="11">
        <v>167</v>
      </c>
      <c r="D26" s="13">
        <f t="shared" si="0"/>
        <v>0.386574074074074</v>
      </c>
      <c r="E26" s="14">
        <f>SUM(E5:E25)</f>
        <v>264</v>
      </c>
      <c r="F26" s="14">
        <f>SUM(F5:F25)</f>
        <v>25</v>
      </c>
      <c r="G26" s="14">
        <f>SUM(G5:G25)</f>
        <v>45</v>
      </c>
      <c r="H26" s="15">
        <v>215</v>
      </c>
      <c r="I26" s="11">
        <f t="shared" ref="I26:K26" si="1">SUM(I5:I25)</f>
        <v>94</v>
      </c>
      <c r="J26" s="11">
        <f t="shared" si="1"/>
        <v>64</v>
      </c>
      <c r="K26" s="11">
        <f t="shared" si="1"/>
        <v>64</v>
      </c>
      <c r="L26" s="20"/>
    </row>
    <row r="27" s="1" customFormat="1" ht="12" customHeight="1" spans="1:1">
      <c r="A27" s="16"/>
    </row>
    <row r="28" s="1" customFormat="1" hidden="1" spans="1:12">
      <c r="A28" s="16"/>
      <c r="H28" s="1">
        <f>SUM(I26,J26,K26)</f>
        <v>222</v>
      </c>
      <c r="I28" s="21">
        <f>(94+C26)/432</f>
        <v>0.604166666666667</v>
      </c>
      <c r="J28" s="21">
        <f>(C26+I26+J26)/432</f>
        <v>0.752314814814815</v>
      </c>
      <c r="K28" s="21">
        <f>(C26+I26+J26+K26)/432</f>
        <v>0.900462962962963</v>
      </c>
      <c r="L28" s="21"/>
    </row>
  </sheetData>
  <mergeCells count="8">
    <mergeCell ref="F3:H3"/>
    <mergeCell ref="A3:A4"/>
    <mergeCell ref="B3:B4"/>
    <mergeCell ref="C3:C4"/>
    <mergeCell ref="D3:D4"/>
    <mergeCell ref="E3:E4"/>
    <mergeCell ref="L4:L26"/>
    <mergeCell ref="A1:K2"/>
  </mergeCells>
  <printOptions horizontalCentered="1"/>
  <pageMargins left="0.700694444444445" right="0.700694444444445" top="0.751388888888889" bottom="0.75138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田朔</dc:creator>
  <cp:lastModifiedBy>聚光镜</cp:lastModifiedBy>
  <dcterms:created xsi:type="dcterms:W3CDTF">2023-05-12T11:15:00Z</dcterms:created>
  <dcterms:modified xsi:type="dcterms:W3CDTF">2024-05-28T01:09:02Z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9BF8D6D2099842E6902BC8BE1356C314_12</vt:lpwstr>
  </property>
</Properties>
</file>